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brightonac-my.sharepoint.com/personal/martin_smith_brighton_ac_uk/Documents/papers in development/climatic effects on weather and genesis of IADs/paper/Draft/eva draft/chemical geology/"/>
    </mc:Choice>
  </mc:AlternateContent>
  <xr:revisionPtr revIDLastSave="697" documentId="8_{5C8C1A63-4286-4115-AD5A-EEF31D059AA8}" xr6:coauthVersionLast="47" xr6:coauthVersionMax="47" xr10:uidLastSave="{F8362903-25F3-49CC-B661-8F2D8E619E82}"/>
  <bookViews>
    <workbookView xWindow="-120" yWindow="-120" windowWidth="29040" windowHeight="15840" firstSheet="1" activeTab="5" xr2:uid="{5F6042E0-9030-4C40-B7A0-E0E8C9C98379}"/>
  </bookViews>
  <sheets>
    <sheet name="Supplementary Table 1" sheetId="1" r:id="rId1"/>
    <sheet name="Supplementary Table 2" sheetId="2" r:id="rId2"/>
    <sheet name="Supplementary Table 3" sheetId="3" r:id="rId3"/>
    <sheet name="Supplementary Table 4" sheetId="8" r:id="rId4"/>
    <sheet name="Supplementary Table 5" sheetId="6" r:id="rId5"/>
    <sheet name="Supplementary Table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27" i="2" l="1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26" i="2"/>
  <c r="V11" i="2" l="1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10" i="2"/>
</calcChain>
</file>

<file path=xl/sharedStrings.xml><?xml version="1.0" encoding="utf-8"?>
<sst xmlns="http://schemas.openxmlformats.org/spreadsheetml/2006/main" count="371" uniqueCount="197">
  <si>
    <t>Study site</t>
  </si>
  <si>
    <t>Country</t>
  </si>
  <si>
    <t>Peak</t>
  </si>
  <si>
    <t>Range</t>
  </si>
  <si>
    <t>Köppen-Geiger class</t>
  </si>
  <si>
    <t>Zhaibei, China</t>
  </si>
  <si>
    <t>Zhaibei</t>
  </si>
  <si>
    <t>China</t>
  </si>
  <si>
    <t>Bedrock</t>
  </si>
  <si>
    <t>Biotite syeno-granite</t>
  </si>
  <si>
    <t>Ambohimirahavay</t>
  </si>
  <si>
    <t>Madagascar</t>
  </si>
  <si>
    <t>Temperate, no dry season</t>
  </si>
  <si>
    <t>22.2-28.8</t>
  </si>
  <si>
    <t>22-417</t>
  </si>
  <si>
    <t>Monchique</t>
  </si>
  <si>
    <t>Portugal</t>
  </si>
  <si>
    <t>Syenite</t>
  </si>
  <si>
    <t>Syenite/peralkaline granite</t>
  </si>
  <si>
    <t>Temperate, dry summer</t>
  </si>
  <si>
    <t>9.2-27.8</t>
  </si>
  <si>
    <t>1-25</t>
  </si>
  <si>
    <t>*https://www.weather-atlas.com/</t>
  </si>
  <si>
    <t>Monthly Mean Rainfall (mm)*</t>
  </si>
  <si>
    <t>Ambanja</t>
  </si>
  <si>
    <t>Sc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</si>
  <si>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</si>
  <si>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</si>
  <si>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</si>
  <si>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</si>
  <si>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</si>
  <si>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</si>
  <si>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</si>
  <si>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</si>
  <si>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</si>
  <si>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Y</t>
  </si>
  <si>
    <t>Ho</t>
  </si>
  <si>
    <t>Er</t>
  </si>
  <si>
    <t>Tm</t>
  </si>
  <si>
    <t>Yb</t>
  </si>
  <si>
    <t>Lu</t>
  </si>
  <si>
    <t>LZ316_2m_Fresh</t>
  </si>
  <si>
    <t>LZ316_4m_Fresh</t>
  </si>
  <si>
    <t>LZ316_6m_Fresh</t>
  </si>
  <si>
    <t>LZ316_8m_Fresh</t>
  </si>
  <si>
    <t>LZ316_10m_Fresh</t>
  </si>
  <si>
    <t>LZ316_12m_Fresh</t>
  </si>
  <si>
    <t>SR211</t>
  </si>
  <si>
    <t>TAND44</t>
  </si>
  <si>
    <t>Sr219</t>
  </si>
  <si>
    <t>SR227</t>
  </si>
  <si>
    <t>SR231</t>
  </si>
  <si>
    <t>SR238</t>
  </si>
  <si>
    <t>SR246</t>
  </si>
  <si>
    <t>SR275(276)</t>
  </si>
  <si>
    <t>TAND97</t>
  </si>
  <si>
    <t>SR279(280)</t>
  </si>
  <si>
    <t>SR306</t>
  </si>
  <si>
    <t>TAND 109</t>
  </si>
  <si>
    <t>SR573 (576)</t>
  </si>
  <si>
    <t>PIT 2</t>
  </si>
  <si>
    <t>SR586 (584)</t>
  </si>
  <si>
    <t>PIT 3</t>
  </si>
  <si>
    <t>SR597</t>
  </si>
  <si>
    <t>SR611</t>
  </si>
  <si>
    <t>PIT 5</t>
  </si>
  <si>
    <t>SR617 (615)</t>
  </si>
  <si>
    <t>SR624</t>
  </si>
  <si>
    <t>NA</t>
  </si>
  <si>
    <t>3PS-11-OX</t>
  </si>
  <si>
    <t>3PS-11-TS</t>
  </si>
  <si>
    <t>3PS-11-70</t>
  </si>
  <si>
    <t>3PS-11-80</t>
  </si>
  <si>
    <t>3PS-11-100</t>
  </si>
  <si>
    <t>3PS-11-200</t>
  </si>
  <si>
    <t>3PS-11-300</t>
  </si>
  <si>
    <t>3PS-11-500</t>
  </si>
  <si>
    <t>3PS-11-550</t>
  </si>
  <si>
    <t>D2B-TS</t>
  </si>
  <si>
    <t>D2B-150A</t>
  </si>
  <si>
    <t>D2B-150B</t>
  </si>
  <si>
    <t>D2B-180</t>
  </si>
  <si>
    <t>D2B-210</t>
  </si>
  <si>
    <t>D2B-300</t>
  </si>
  <si>
    <t>D2B-390</t>
  </si>
  <si>
    <t>D2B-BR Extract</t>
  </si>
  <si>
    <t>Ambohimirahahavy, Madagascar</t>
  </si>
  <si>
    <t>Monchique, Portugal</t>
  </si>
  <si>
    <t>Bulk rock (mg/kg)</t>
  </si>
  <si>
    <t>(NH4)2SO4 leachable (mg/kg)</t>
  </si>
  <si>
    <t>Madagascar - Ambohimirahavy</t>
  </si>
  <si>
    <t>Sr220</t>
  </si>
  <si>
    <t>SR275</t>
  </si>
  <si>
    <t>SR279</t>
  </si>
  <si>
    <t>SR573</t>
  </si>
  <si>
    <t>SR586</t>
  </si>
  <si>
    <t>SR617</t>
  </si>
  <si>
    <t>LJ316 - 2</t>
  </si>
  <si>
    <t>LJ316 - 4</t>
  </si>
  <si>
    <t>LJ316 - 6</t>
  </si>
  <si>
    <t>LJ316 - 8</t>
  </si>
  <si>
    <t>LJ316 - 10</t>
  </si>
  <si>
    <t>LJ316 - 12</t>
  </si>
  <si>
    <t>Portugal - Monchique</t>
  </si>
  <si>
    <t>China - Zhaibei</t>
  </si>
  <si>
    <t>Intensity</t>
  </si>
  <si>
    <t>Scherrer crystallite size (nm)</t>
  </si>
  <si>
    <t>@Peak T#</t>
  </si>
  <si>
    <t>#@Peak T - Rainfall at peak temperature</t>
  </si>
  <si>
    <r>
      <t>Monthly Mean Temperature (</t>
    </r>
    <r>
      <rPr>
        <b/>
        <sz val="10"/>
        <color theme="1"/>
        <rFont val="Calibri"/>
        <family val="2"/>
      </rPr>
      <t>°C</t>
    </r>
    <r>
      <rPr>
        <b/>
        <sz val="10"/>
        <color theme="1"/>
        <rFont val="Arial"/>
        <family val="2"/>
      </rPr>
      <t>)*</t>
    </r>
  </si>
  <si>
    <t>Weather Station*</t>
  </si>
  <si>
    <t>Borehole</t>
  </si>
  <si>
    <r>
      <t>d (</t>
    </r>
    <r>
      <rPr>
        <b/>
        <sz val="11"/>
        <color theme="1"/>
        <rFont val="Calibri"/>
        <family val="2"/>
      </rPr>
      <t>Å</t>
    </r>
    <r>
      <rPr>
        <b/>
        <sz val="11"/>
        <color theme="1"/>
        <rFont val="Arial"/>
        <family val="2"/>
      </rPr>
      <t>)</t>
    </r>
  </si>
  <si>
    <r>
      <t>FWHM (°2</t>
    </r>
    <r>
      <rPr>
        <b/>
        <sz val="11"/>
        <color theme="1"/>
        <rFont val="Symbol"/>
        <family val="1"/>
        <charset val="2"/>
      </rPr>
      <t>q</t>
    </r>
    <r>
      <rPr>
        <b/>
        <sz val="11"/>
        <color theme="1"/>
        <rFont val="Arial"/>
        <family val="2"/>
      </rPr>
      <t>)</t>
    </r>
  </si>
  <si>
    <r>
      <t>Peak position (°2</t>
    </r>
    <r>
      <rPr>
        <b/>
        <sz val="11"/>
        <color theme="1"/>
        <rFont val="Symbol"/>
        <family val="1"/>
        <charset val="2"/>
      </rPr>
      <t>q</t>
    </r>
    <r>
      <rPr>
        <b/>
        <sz val="11"/>
        <color theme="1"/>
        <rFont val="Arial"/>
        <family val="2"/>
      </rPr>
      <t>)</t>
    </r>
  </si>
  <si>
    <t>Saprolith - red/white clay</t>
  </si>
  <si>
    <t>Saprolith - red clay</t>
  </si>
  <si>
    <t>Saprolith - mottled clay</t>
  </si>
  <si>
    <t>Saprock - altered syenite</t>
  </si>
  <si>
    <t>Pedolith - red soil</t>
  </si>
  <si>
    <t>Pedolith</t>
  </si>
  <si>
    <t>Saprock - altered mudstone</t>
  </si>
  <si>
    <t xml:space="preserve">Depth (m) </t>
  </si>
  <si>
    <t>Bed rock syenite</t>
  </si>
  <si>
    <t>Saprolith - pale red clay</t>
  </si>
  <si>
    <t>Saprolith - yellow-orange clay</t>
  </si>
  <si>
    <t>Saprolith -yellow-orange clay</t>
  </si>
  <si>
    <t>Saprolith - white clay</t>
  </si>
  <si>
    <t>Saprolith - orange-brown clay</t>
  </si>
  <si>
    <t>Saprolith/Saprock</t>
  </si>
  <si>
    <t>Saprock - white clay with relict fld</t>
  </si>
  <si>
    <t>Pedoith - ferricrete</t>
  </si>
  <si>
    <t>Saprock</t>
  </si>
  <si>
    <t>NA - not analysed</t>
  </si>
  <si>
    <t>Tropical, monsoon</t>
  </si>
  <si>
    <t>Temperature</t>
  </si>
  <si>
    <t>Mass mg*</t>
  </si>
  <si>
    <t>Yield</t>
  </si>
  <si>
    <r>
      <t>H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Aptos Narrow"/>
        <family val="2"/>
        <scheme val="minor"/>
      </rPr>
      <t>mol)</t>
    </r>
  </si>
  <si>
    <r>
      <t>%H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O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</si>
  <si>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Aptos Narrow"/>
        <family val="2"/>
        <scheme val="minor"/>
      </rPr>
      <t>D</t>
    </r>
    <r>
      <rPr>
        <b/>
        <vertAlign val="subscript"/>
        <sz val="11"/>
        <color theme="1"/>
        <rFont val="Aptos Narrow"/>
        <family val="2"/>
        <scheme val="minor"/>
      </rPr>
      <t>SMOW</t>
    </r>
    <r>
      <rPr>
        <b/>
        <sz val="11"/>
        <color theme="1"/>
        <rFont val="Aptos Narrow"/>
        <family val="2"/>
        <scheme val="minor"/>
      </rPr>
      <t xml:space="preserve"> (‰)</t>
    </r>
  </si>
  <si>
    <t>X(H)#</t>
  </si>
  <si>
    <r>
      <t xml:space="preserve">Interpolated 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Aptos Narrow"/>
        <family val="2"/>
        <scheme val="minor"/>
      </rPr>
      <t>D</t>
    </r>
    <r>
      <rPr>
        <b/>
        <vertAlign val="subscript"/>
        <sz val="11"/>
        <color theme="1"/>
        <rFont val="Aptos Narrow"/>
        <family val="2"/>
        <scheme val="minor"/>
      </rPr>
      <t xml:space="preserve">SMOW </t>
    </r>
    <r>
      <rPr>
        <b/>
        <sz val="11"/>
        <color theme="1"/>
        <rFont val="Aptos Narrow"/>
        <family val="2"/>
        <scheme val="minor"/>
      </rPr>
      <t>(‰)</t>
    </r>
  </si>
  <si>
    <t>SR275 Calc. Bulk</t>
  </si>
  <si>
    <t>*Sample mass after outgassing in vacuum at 200C for 2 hours.</t>
  </si>
  <si>
    <r>
      <t>#X(H) - the hydrogen recovered up to 250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  <scheme val="minor"/>
      </rPr>
      <t>C as mole fraction of the total hydrogen in the sample.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</si>
  <si>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ptos Narrow"/>
        <family val="2"/>
        <scheme val="minor"/>
      </rPr>
      <t>D values and conditions derived from incremental heating and dehydroxylation of purified separate sample SR275.</t>
    </r>
  </si>
  <si>
    <t>Ganzhou</t>
  </si>
  <si>
    <t>5.3-32.8</t>
  </si>
  <si>
    <t>33-239</t>
  </si>
  <si>
    <t>Sample</t>
  </si>
  <si>
    <t>Depth (cm)</t>
  </si>
  <si>
    <r>
      <rPr>
        <b/>
        <sz val="11"/>
        <rFont val="Symbol"/>
        <family val="1"/>
        <charset val="2"/>
      </rPr>
      <t>d</t>
    </r>
    <r>
      <rPr>
        <b/>
        <vertAlign val="superscript"/>
        <sz val="11"/>
        <rFont val="Aptos Narrow"/>
        <family val="2"/>
        <scheme val="minor"/>
      </rPr>
      <t>18</t>
    </r>
    <r>
      <rPr>
        <b/>
        <sz val="11"/>
        <rFont val="Aptos Narrow"/>
        <family val="2"/>
        <scheme val="minor"/>
      </rPr>
      <t>O (‰)*</t>
    </r>
  </si>
  <si>
    <r>
      <rPr>
        <b/>
        <sz val="11"/>
        <rFont val="Symbol"/>
        <family val="1"/>
        <charset val="2"/>
      </rPr>
      <t>d</t>
    </r>
    <r>
      <rPr>
        <b/>
        <sz val="11"/>
        <rFont val="Aptos Narrow"/>
        <family val="2"/>
        <scheme val="minor"/>
      </rPr>
      <t>D (‰)*</t>
    </r>
  </si>
  <si>
    <t xml:space="preserve">D2B-BR </t>
  </si>
  <si>
    <t>Water samples</t>
  </si>
  <si>
    <t>Location</t>
  </si>
  <si>
    <r>
      <t>d</t>
    </r>
    <r>
      <rPr>
        <b/>
        <vertAlign val="superscript"/>
        <sz val="11"/>
        <rFont val="Aptos Narrow"/>
        <family val="2"/>
        <scheme val="minor"/>
      </rPr>
      <t>18</t>
    </r>
    <r>
      <rPr>
        <b/>
        <sz val="11"/>
        <rFont val="Aptos Narrow"/>
        <family val="2"/>
        <scheme val="minor"/>
      </rPr>
      <t>O (‰)</t>
    </r>
  </si>
  <si>
    <r>
      <t>d</t>
    </r>
    <r>
      <rPr>
        <b/>
        <vertAlign val="superscript"/>
        <sz val="11"/>
        <rFont val="Aptos Narrow"/>
        <family val="2"/>
        <scheme val="minor"/>
      </rPr>
      <t>2</t>
    </r>
    <r>
      <rPr>
        <b/>
        <sz val="11"/>
        <rFont val="Aptos Narrow"/>
        <family val="2"/>
        <scheme val="minor"/>
      </rPr>
      <t>H (‰)</t>
    </r>
  </si>
  <si>
    <t>Surface water</t>
  </si>
  <si>
    <t>SR559A</t>
  </si>
  <si>
    <t>Betaimboay river</t>
  </si>
  <si>
    <t>SR560A</t>
  </si>
  <si>
    <t>Betaimboay groundwater</t>
  </si>
  <si>
    <t>SR561A</t>
  </si>
  <si>
    <t>SR610</t>
  </si>
  <si>
    <t>Ankatafa river</t>
  </si>
  <si>
    <t>SR619</t>
  </si>
  <si>
    <t>Antsirabe groundwater</t>
  </si>
  <si>
    <t>SR626</t>
  </si>
  <si>
    <t>LJ316 - 2m</t>
  </si>
  <si>
    <t>SR678</t>
  </si>
  <si>
    <t>Berondra river</t>
  </si>
  <si>
    <t>LJ316 - 4m</t>
  </si>
  <si>
    <t>SR679</t>
  </si>
  <si>
    <t>Tsarabanja river</t>
  </si>
  <si>
    <t>LJ316 - 6m</t>
  </si>
  <si>
    <t>LJ316 - 8m</t>
  </si>
  <si>
    <t>Pore waters</t>
  </si>
  <si>
    <t>LJ316 - 10m</t>
  </si>
  <si>
    <t>LJ316 - 12m</t>
  </si>
  <si>
    <t>D2B1.2M</t>
  </si>
  <si>
    <t>D2B-150</t>
  </si>
  <si>
    <t>Surface</t>
  </si>
  <si>
    <t>D2B-270</t>
  </si>
  <si>
    <t>3PS-11-1</t>
  </si>
  <si>
    <t>3PS- 1.5</t>
  </si>
  <si>
    <t>3PS-11-3</t>
  </si>
  <si>
    <t>3PS-11-5</t>
  </si>
  <si>
    <t>3PS-11-5.5</t>
  </si>
  <si>
    <t>*All values in delta notation relative to v-SMOW.</t>
  </si>
  <si>
    <t>Supplementary Table 1: Locations and climatic conditions of the study sites.</t>
  </si>
  <si>
    <r>
      <t>Supplementary Table 2: Bulk rock (LiBO</t>
    </r>
    <r>
      <rPr>
        <b/>
        <vertAlign val="sub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 xml:space="preserve"> fusion and nitric acid digestion) REE concentrations of the studied samples.</t>
    </r>
  </si>
  <si>
    <t>Supplementary Table 3: Ammonium Sulphate leachable REE concentrations from the studies samples.</t>
  </si>
  <si>
    <t>Table 4: Oxygen and hydrogen stable isotope composition of purified clay separates and waters.</t>
  </si>
  <si>
    <t>Supplementary Table 5: X-ray diffraction characteristics of the kaolinite 7Å peak, with the calculated mean crystallite size using the Scherrer equation.</t>
  </si>
  <si>
    <t>Supplementary Table 6: Step heating data on kaolinite stable isotope composition, used to differentiate structurally bound hydroxyl and adsorbed water contributions.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</si>
</sst>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64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i/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1"/>
      <color theme="1"/>
      <name val="Aptos Narrow"/>
      <family val="1"/>
      <charset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Aptos Narrow"/>
      <family val="1"/>
      <charset val="2"/>
      <scheme val="minor"/>
    </font>
    <font>
      <b/>
      <sz val="11"/>
      <name val="Symbol"/>
      <family val="1"/>
      <charset val="2"/>
    </font>
    <font>
      <b/>
      <vertAlign val="superscript"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8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readingOrder="1"/>
    </xf>
    <xf numFmtId="164" fontId="0" fillId="0" borderId="0" xfId="0" applyNumberFormat="1"/>
    <xf numFmtId="2" fontId="0" fillId="0" borderId="0" xfId="0" applyNumberForma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 vertical="top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 vertical="top"/>
    </xf>
    <xf numFmtId="164" fontId="8" fillId="0" borderId="0" xfId="0" applyNumberFormat="1" applyFont="1"/>
    <xf numFmtId="0" fontId="10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right"/>
    </xf>
    <xf numFmtId="14" fontId="8" fillId="0" borderId="0" xfId="0" applyNumberFormat="1" applyFont="1"/>
    <xf numFmtId="0" fontId="9" fillId="0" borderId="3" xfId="0" applyFont="1" applyBorder="1"/>
    <xf numFmtId="0" fontId="9" fillId="0" borderId="2" xfId="0" applyFont="1" applyBorder="1"/>
    <xf numFmtId="0" fontId="3" fillId="0" borderId="1" xfId="0" applyFont="1" applyBorder="1"/>
    <xf numFmtId="0" fontId="8" fillId="0" borderId="1" xfId="0" applyFont="1" applyBorder="1"/>
    <xf numFmtId="164" fontId="3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/>
    <xf numFmtId="2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/>
    <xf numFmtId="0" fontId="4" fillId="0" borderId="1" xfId="0" applyFont="1" applyBorder="1"/>
    <xf numFmtId="2" fontId="4" fillId="0" borderId="0" xfId="0" applyNumberFormat="1" applyFont="1"/>
    <xf numFmtId="1" fontId="4" fillId="0" borderId="0" xfId="0" applyNumberFormat="1" applyFont="1"/>
    <xf numFmtId="0" fontId="7" fillId="0" borderId="0" xfId="0" applyFont="1"/>
    <xf numFmtId="14" fontId="4" fillId="0" borderId="0" xfId="0" applyNumberFormat="1" applyFont="1"/>
    <xf numFmtId="0" fontId="7" fillId="0" borderId="1" xfId="0" applyFont="1" applyBorder="1"/>
    <xf numFmtId="0" fontId="4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 vertical="center" readingOrder="1"/>
    </xf>
    <xf numFmtId="0" fontId="14" fillId="0" borderId="0" xfId="0" applyFont="1"/>
    <xf numFmtId="0" fontId="9" fillId="0" borderId="2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18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2" fillId="0" borderId="0" xfId="0" applyFont="1"/>
    <xf numFmtId="0" fontId="18" fillId="0" borderId="2" xfId="0" applyFont="1" applyBorder="1" applyAlignment="1">
      <alignment horizontal="left" vertical="top"/>
    </xf>
    <xf numFmtId="0" fontId="25" fillId="0" borderId="2" xfId="1" applyFont="1" applyBorder="1" applyAlignment="1">
      <alignment horizontal="center"/>
    </xf>
    <xf numFmtId="0" fontId="18" fillId="0" borderId="1" xfId="0" applyFont="1" applyBorder="1"/>
    <xf numFmtId="0" fontId="26" fillId="0" borderId="2" xfId="1" applyFont="1" applyBorder="1"/>
    <xf numFmtId="0" fontId="25" fillId="0" borderId="4" xfId="1" applyFont="1" applyBorder="1" applyAlignment="1">
      <alignment horizontal="center"/>
    </xf>
    <xf numFmtId="0" fontId="18" fillId="0" borderId="0" xfId="0" applyFont="1"/>
    <xf numFmtId="0" fontId="24" fillId="0" borderId="0" xfId="0" applyFont="1"/>
    <xf numFmtId="0" fontId="25" fillId="0" borderId="0" xfId="1" applyFont="1"/>
    <xf numFmtId="0" fontId="24" fillId="0" borderId="5" xfId="0" applyFont="1" applyBorder="1"/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0" xfId="0" applyNumberFormat="1" applyFont="1"/>
    <xf numFmtId="0" fontId="0" fillId="0" borderId="0" xfId="0" applyAlignment="1">
      <alignment horizontal="right"/>
    </xf>
    <xf numFmtId="0" fontId="29" fillId="0" borderId="6" xfId="0" applyFont="1" applyBorder="1"/>
    <xf numFmtId="0" fontId="0" fillId="0" borderId="1" xfId="0" applyBorder="1"/>
    <xf numFmtId="164" fontId="24" fillId="0" borderId="1" xfId="0" applyNumberFormat="1" applyFont="1" applyBorder="1"/>
    <xf numFmtId="0" fontId="29" fillId="0" borderId="1" xfId="0" applyFont="1" applyBorder="1"/>
    <xf numFmtId="0" fontId="18" fillId="0" borderId="5" xfId="0" applyFont="1" applyBorder="1"/>
    <xf numFmtId="0" fontId="25" fillId="0" borderId="4" xfId="1" applyFont="1" applyBorder="1" applyAlignment="1">
      <alignment horizontal="left"/>
    </xf>
    <xf numFmtId="0" fontId="25" fillId="0" borderId="2" xfId="1" applyFont="1" applyBorder="1" applyAlignment="1">
      <alignment horizontal="left"/>
    </xf>
    <xf numFmtId="0" fontId="25" fillId="0" borderId="2" xfId="1" applyFont="1" applyBorder="1"/>
    <xf numFmtId="0" fontId="29" fillId="0" borderId="5" xfId="1" applyFont="1" applyBorder="1"/>
    <xf numFmtId="0" fontId="29" fillId="0" borderId="0" xfId="0" applyFont="1"/>
    <xf numFmtId="164" fontId="30" fillId="0" borderId="0" xfId="0" applyNumberFormat="1" applyFont="1" applyAlignment="1">
      <alignment horizontal="right"/>
    </xf>
    <xf numFmtId="0" fontId="31" fillId="0" borderId="5" xfId="0" applyFont="1" applyBorder="1"/>
    <xf numFmtId="0" fontId="24" fillId="0" borderId="0" xfId="0" applyFont="1" applyAlignment="1">
      <alignment horizontal="left"/>
    </xf>
    <xf numFmtId="164" fontId="29" fillId="0" borderId="0" xfId="1" applyNumberFormat="1" applyFont="1"/>
    <xf numFmtId="0" fontId="24" fillId="0" borderId="7" xfId="0" applyFont="1" applyBorder="1"/>
    <xf numFmtId="0" fontId="29" fillId="0" borderId="0" xfId="1" applyFont="1"/>
    <xf numFmtId="1" fontId="0" fillId="0" borderId="0" xfId="0" applyNumberFormat="1"/>
    <xf numFmtId="1" fontId="24" fillId="0" borderId="0" xfId="0" applyNumberFormat="1" applyFont="1"/>
    <xf numFmtId="14" fontId="0" fillId="0" borderId="0" xfId="0" applyNumberFormat="1"/>
    <xf numFmtId="0" fontId="24" fillId="0" borderId="1" xfId="0" applyFont="1" applyBorder="1"/>
    <xf numFmtId="164" fontId="24" fillId="0" borderId="1" xfId="0" applyNumberFormat="1" applyFont="1" applyBorder="1" applyAlignment="1">
      <alignment horizontal="right"/>
    </xf>
    <xf numFmtId="0" fontId="24" fillId="0" borderId="8" xfId="0" applyFont="1" applyBorder="1"/>
    <xf numFmtId="0" fontId="29" fillId="0" borderId="6" xfId="1" applyFont="1" applyBorder="1"/>
    <xf numFmtId="0" fontId="24" fillId="0" borderId="1" xfId="0" applyFont="1" applyBorder="1" applyAlignment="1">
      <alignment horizontal="left"/>
    </xf>
    <xf numFmtId="164" fontId="29" fillId="0" borderId="1" xfId="1" applyNumberFormat="1" applyFont="1" applyBorder="1"/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0" fillId="0" borderId="0" xfId="0" applyAlignment="1"/>
    <xf numFmtId="0" fontId="17" fillId="0" borderId="0" xfId="0" applyFont="1" applyAlignment="1">
      <alignment horizontal="justify" vertical="center"/>
    </xf>
    <xf numFmtId="0" fontId="18" fillId="0" borderId="0" xfId="0" applyFont="1" applyAlignment="1"/>
  </cellXfs>
  <cellStyles count="2">
    <cellStyle name="Normal" xfId="0" builtinId="0"/>
    <cellStyle name="Normal 2" xfId="1" xr:uid="{ED3A2AD3-54D9-483E-BB06-620911387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9534-F6F4-47D7-B917-99F80BCA9268}">
  <dimension ref="A1:M17"/>
  <sheetViews>
    <sheetView workbookViewId="0">
      <selection activeCell="E13" sqref="E13"/>
    </sheetView>
  </sheetViews>
  <sheetFormatPr defaultRowHeight="15" x14ac:dyDescent="0.25"/>
  <cols>
    <col min="1" max="1" width="16" customWidth="1"/>
    <col min="2" max="2" width="17.42578125" customWidth="1"/>
    <col min="3" max="3" width="12.7109375" customWidth="1"/>
    <col min="4" max="4" width="25.28515625" customWidth="1"/>
    <col min="5" max="5" width="26" bestFit="1" customWidth="1"/>
    <col min="6" max="6" width="10" customWidth="1"/>
    <col min="7" max="7" width="23" customWidth="1"/>
    <col min="8" max="8" width="10" customWidth="1"/>
    <col min="9" max="9" width="12.85546875" customWidth="1"/>
    <col min="10" max="10" width="10.42578125" customWidth="1"/>
  </cols>
  <sheetData>
    <row r="1" spans="1:13" ht="15.75" x14ac:dyDescent="0.25">
      <c r="A1" s="17" t="s">
        <v>0</v>
      </c>
      <c r="B1" s="17" t="s">
        <v>110</v>
      </c>
      <c r="C1" s="17" t="s">
        <v>1</v>
      </c>
      <c r="D1" s="17" t="s">
        <v>8</v>
      </c>
      <c r="E1" s="17" t="s">
        <v>4</v>
      </c>
      <c r="F1" s="93" t="s">
        <v>109</v>
      </c>
      <c r="G1" s="94"/>
      <c r="H1" s="93" t="s">
        <v>23</v>
      </c>
      <c r="I1" s="94"/>
      <c r="J1" s="94"/>
      <c r="K1" s="1"/>
      <c r="L1" s="1"/>
      <c r="M1" s="1"/>
    </row>
    <row r="2" spans="1:13" ht="15.75" x14ac:dyDescent="0.25">
      <c r="A2" s="33"/>
      <c r="B2" s="33"/>
      <c r="C2" s="33"/>
      <c r="D2" s="33"/>
      <c r="E2" s="33"/>
      <c r="F2" s="34" t="s">
        <v>2</v>
      </c>
      <c r="G2" s="34" t="s">
        <v>3</v>
      </c>
      <c r="H2" s="34" t="s">
        <v>2</v>
      </c>
      <c r="I2" s="35" t="s">
        <v>107</v>
      </c>
      <c r="J2" s="34" t="s">
        <v>3</v>
      </c>
      <c r="K2" s="1"/>
      <c r="L2" s="1"/>
      <c r="M2" s="1"/>
    </row>
    <row r="3" spans="1:13" ht="15.75" x14ac:dyDescent="0.25">
      <c r="A3" s="10" t="s">
        <v>6</v>
      </c>
      <c r="B3" s="10" t="s">
        <v>147</v>
      </c>
      <c r="C3" s="10" t="s">
        <v>7</v>
      </c>
      <c r="D3" s="10" t="s">
        <v>9</v>
      </c>
      <c r="E3" s="10" t="s">
        <v>12</v>
      </c>
      <c r="F3" s="36">
        <v>32.799999999999997</v>
      </c>
      <c r="G3" s="36" t="s">
        <v>148</v>
      </c>
      <c r="H3" s="36">
        <v>239</v>
      </c>
      <c r="I3" s="36">
        <v>131</v>
      </c>
      <c r="J3" s="36" t="s">
        <v>149</v>
      </c>
      <c r="K3" s="1"/>
      <c r="L3" s="1"/>
      <c r="M3" s="1"/>
    </row>
    <row r="4" spans="1:13" ht="15.75" x14ac:dyDescent="0.25">
      <c r="A4" s="10" t="s">
        <v>10</v>
      </c>
      <c r="B4" s="10" t="s">
        <v>24</v>
      </c>
      <c r="C4" s="10" t="s">
        <v>11</v>
      </c>
      <c r="D4" s="10" t="s">
        <v>18</v>
      </c>
      <c r="E4" s="10" t="s">
        <v>134</v>
      </c>
      <c r="F4" s="10">
        <v>28.8</v>
      </c>
      <c r="G4" s="36" t="s">
        <v>13</v>
      </c>
      <c r="H4" s="10">
        <v>417</v>
      </c>
      <c r="I4" s="10">
        <v>417</v>
      </c>
      <c r="J4" s="36" t="s">
        <v>14</v>
      </c>
      <c r="K4" s="1"/>
      <c r="L4" s="1"/>
      <c r="M4" s="1"/>
    </row>
    <row r="5" spans="1:13" ht="15.75" x14ac:dyDescent="0.25">
      <c r="A5" s="20" t="s">
        <v>15</v>
      </c>
      <c r="B5" s="20" t="s">
        <v>15</v>
      </c>
      <c r="C5" s="20" t="s">
        <v>16</v>
      </c>
      <c r="D5" s="20" t="s">
        <v>17</v>
      </c>
      <c r="E5" s="20" t="s">
        <v>19</v>
      </c>
      <c r="F5" s="20">
        <v>27.8</v>
      </c>
      <c r="G5" s="37" t="s">
        <v>20</v>
      </c>
      <c r="H5" s="20">
        <v>25</v>
      </c>
      <c r="I5" s="20">
        <v>1</v>
      </c>
      <c r="J5" s="38" t="s">
        <v>21</v>
      </c>
      <c r="K5" s="1"/>
      <c r="L5" s="1"/>
      <c r="M5" s="1"/>
    </row>
    <row r="6" spans="1:13" ht="15.75" x14ac:dyDescent="0.25">
      <c r="A6" s="3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"/>
      <c r="L6" s="1"/>
      <c r="M6" s="1"/>
    </row>
    <row r="7" spans="1:13" ht="15.75" x14ac:dyDescent="0.25">
      <c r="A7" s="40" t="s">
        <v>108</v>
      </c>
      <c r="B7" s="10"/>
      <c r="C7" s="10"/>
      <c r="D7" s="10"/>
      <c r="E7" s="10"/>
      <c r="F7" s="10"/>
      <c r="G7" s="10"/>
      <c r="H7" s="10"/>
      <c r="I7" s="10"/>
      <c r="J7" s="10"/>
      <c r="K7" s="1"/>
      <c r="L7" s="1"/>
      <c r="M7" s="1"/>
    </row>
    <row r="8" spans="1:13" ht="15.75" x14ac:dyDescent="0.25">
      <c r="B8" s="10"/>
      <c r="C8" s="10"/>
      <c r="D8" s="10"/>
      <c r="E8" s="10"/>
      <c r="F8" s="10"/>
      <c r="G8" s="10"/>
      <c r="H8" s="10"/>
      <c r="I8" s="10"/>
      <c r="J8" s="10"/>
      <c r="K8" s="1"/>
      <c r="L8" s="1"/>
      <c r="M8" s="1"/>
    </row>
    <row r="9" spans="1:13" ht="15.75" x14ac:dyDescent="0.25">
      <c r="A9" s="100" t="s">
        <v>191</v>
      </c>
      <c r="B9" s="101"/>
      <c r="C9" s="101"/>
      <c r="D9" s="101"/>
      <c r="E9" s="101"/>
      <c r="F9" s="101"/>
      <c r="G9" s="1"/>
      <c r="H9" s="1"/>
      <c r="I9" s="1"/>
      <c r="J9" s="1"/>
      <c r="K9" s="1"/>
      <c r="L9" s="1"/>
      <c r="M9" s="1"/>
    </row>
    <row r="10" spans="1:1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3">
    <mergeCell ref="F1:G1"/>
    <mergeCell ref="H1:J1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7684-6C78-45C7-AB2C-E9FD16B11675}">
  <dimension ref="A1:V46"/>
  <sheetViews>
    <sheetView topLeftCell="A29" workbookViewId="0">
      <selection activeCell="H54" sqref="H54"/>
    </sheetView>
  </sheetViews>
  <sheetFormatPr defaultColWidth="9.140625" defaultRowHeight="12.75" x14ac:dyDescent="0.2"/>
  <cols>
    <col min="1" max="1" width="16.28515625" style="10" customWidth="1"/>
    <col min="2" max="2" width="10.28515625" style="10" customWidth="1"/>
    <col min="3" max="3" width="29.28515625" style="10" customWidth="1"/>
    <col min="4" max="4" width="10.28515625" style="36" customWidth="1"/>
    <col min="5" max="16384" width="9.140625" style="10"/>
  </cols>
  <sheetData>
    <row r="1" spans="1:22" x14ac:dyDescent="0.2">
      <c r="A1" s="18" t="s">
        <v>88</v>
      </c>
      <c r="B1" s="18" t="s">
        <v>111</v>
      </c>
      <c r="C1" s="18"/>
      <c r="D1" s="41" t="s">
        <v>122</v>
      </c>
      <c r="E1" s="18" t="s">
        <v>25</v>
      </c>
      <c r="F1" s="18" t="s">
        <v>26</v>
      </c>
      <c r="G1" s="18" t="s">
        <v>27</v>
      </c>
      <c r="H1" s="18" t="s">
        <v>28</v>
      </c>
      <c r="I1" s="18" t="s">
        <v>29</v>
      </c>
      <c r="J1" s="18" t="s">
        <v>30</v>
      </c>
      <c r="K1" s="18" t="s">
        <v>31</v>
      </c>
      <c r="L1" s="18" t="s">
        <v>32</v>
      </c>
      <c r="M1" s="18" t="s">
        <v>33</v>
      </c>
      <c r="N1" s="18" t="s">
        <v>34</v>
      </c>
      <c r="O1" s="18" t="s">
        <v>35</v>
      </c>
      <c r="P1" s="18" t="s">
        <v>36</v>
      </c>
      <c r="Q1" s="18" t="s">
        <v>37</v>
      </c>
      <c r="R1" s="18" t="s">
        <v>38</v>
      </c>
      <c r="S1" s="18" t="s">
        <v>39</v>
      </c>
      <c r="T1" s="18" t="s">
        <v>40</v>
      </c>
    </row>
    <row r="2" spans="1:22" x14ac:dyDescent="0.2">
      <c r="A2" s="11" t="s">
        <v>5</v>
      </c>
    </row>
    <row r="3" spans="1:22" x14ac:dyDescent="0.2">
      <c r="A3" s="12" t="s">
        <v>41</v>
      </c>
      <c r="B3" s="12"/>
      <c r="C3" s="12" t="s">
        <v>127</v>
      </c>
      <c r="D3" s="6">
        <v>2</v>
      </c>
      <c r="E3" s="13">
        <v>4.0544637795560803</v>
      </c>
      <c r="F3" s="13">
        <v>429.48214029701603</v>
      </c>
      <c r="G3" s="13">
        <v>98.180162885760311</v>
      </c>
      <c r="H3" s="13">
        <v>83.193861548267009</v>
      </c>
      <c r="I3" s="13">
        <v>293.41125219823903</v>
      </c>
      <c r="J3" s="13">
        <v>62.571517890771204</v>
      </c>
      <c r="K3" s="13">
        <v>15.379519261858901</v>
      </c>
      <c r="L3" s="13">
        <v>61.917257620511002</v>
      </c>
      <c r="M3" s="13">
        <v>9.4328315799863098</v>
      </c>
      <c r="N3" s="13">
        <v>54.879071028845495</v>
      </c>
      <c r="O3" s="13">
        <v>322.888225486024</v>
      </c>
      <c r="P3" s="13">
        <v>10.927769386347601</v>
      </c>
      <c r="Q3" s="13">
        <v>32.503651725530702</v>
      </c>
      <c r="R3" s="13">
        <v>4.6873502253403103</v>
      </c>
      <c r="S3" s="13">
        <v>30.6914468109639</v>
      </c>
      <c r="T3" s="13">
        <v>4.53545571469874</v>
      </c>
      <c r="V3" s="13">
        <f t="shared" ref="V3:V8" si="0">SUM(E3:T3)</f>
        <v>1518.7359774397166</v>
      </c>
    </row>
    <row r="4" spans="1:22" x14ac:dyDescent="0.2">
      <c r="A4" s="12" t="s">
        <v>42</v>
      </c>
      <c r="B4" s="12"/>
      <c r="C4" s="12" t="s">
        <v>127</v>
      </c>
      <c r="D4" s="6">
        <v>4</v>
      </c>
      <c r="E4" s="13">
        <v>3.7341103942519798</v>
      </c>
      <c r="F4" s="13">
        <v>256.73473233440598</v>
      </c>
      <c r="G4" s="13">
        <v>60.479287452817502</v>
      </c>
      <c r="H4" s="13">
        <v>48.482230565361903</v>
      </c>
      <c r="I4" s="13">
        <v>171.270309359517</v>
      </c>
      <c r="J4" s="13">
        <v>39.591823582358899</v>
      </c>
      <c r="K4" s="13">
        <v>10.683974134704901</v>
      </c>
      <c r="L4" s="13">
        <v>45.900471038692601</v>
      </c>
      <c r="M4" s="13">
        <v>7.4782021549127098</v>
      </c>
      <c r="N4" s="13">
        <v>43.746551056546195</v>
      </c>
      <c r="O4" s="13">
        <v>267.819928272482</v>
      </c>
      <c r="P4" s="13">
        <v>8.84906303040942</v>
      </c>
      <c r="Q4" s="13">
        <v>26.781174995332798</v>
      </c>
      <c r="R4" s="13">
        <v>3.9622458346482099</v>
      </c>
      <c r="S4" s="13">
        <v>25.936826939477903</v>
      </c>
      <c r="T4" s="13">
        <v>3.8812990335516302</v>
      </c>
      <c r="V4" s="13">
        <f t="shared" si="0"/>
        <v>1025.3322301794717</v>
      </c>
    </row>
    <row r="5" spans="1:22" x14ac:dyDescent="0.2">
      <c r="A5" s="12" t="s">
        <v>43</v>
      </c>
      <c r="B5" s="12"/>
      <c r="C5" s="12" t="s">
        <v>127</v>
      </c>
      <c r="D5" s="6">
        <v>6</v>
      </c>
      <c r="E5" s="13">
        <v>3.1159575951217997</v>
      </c>
      <c r="F5" s="13">
        <v>94.498791974200401</v>
      </c>
      <c r="G5" s="13">
        <v>50.625599467368005</v>
      </c>
      <c r="H5" s="13">
        <v>17.733604122594599</v>
      </c>
      <c r="I5" s="13">
        <v>62.732638234705</v>
      </c>
      <c r="J5" s="13">
        <v>14.3031028640677</v>
      </c>
      <c r="K5" s="13">
        <v>3.9239429346788404</v>
      </c>
      <c r="L5" s="13">
        <v>16.7060776186953</v>
      </c>
      <c r="M5" s="13">
        <v>2.7029165579391501</v>
      </c>
      <c r="N5" s="13">
        <v>16.748370554249799</v>
      </c>
      <c r="O5" s="13">
        <v>102.939386986912</v>
      </c>
      <c r="P5" s="13">
        <v>3.35033888775282</v>
      </c>
      <c r="Q5" s="13">
        <v>10.1791640329348</v>
      </c>
      <c r="R5" s="13">
        <v>1.49070296542384</v>
      </c>
      <c r="S5" s="13">
        <v>10.0063370648377</v>
      </c>
      <c r="T5" s="13">
        <v>1.47240843108231</v>
      </c>
      <c r="V5" s="13">
        <f t="shared" si="0"/>
        <v>412.52934029256403</v>
      </c>
    </row>
    <row r="6" spans="1:22" x14ac:dyDescent="0.2">
      <c r="A6" s="12" t="s">
        <v>44</v>
      </c>
      <c r="B6" s="12"/>
      <c r="C6" s="12" t="s">
        <v>129</v>
      </c>
      <c r="D6" s="6">
        <v>8</v>
      </c>
      <c r="E6" s="13">
        <v>3.1207236649102796</v>
      </c>
      <c r="F6" s="13">
        <v>54.379907905897596</v>
      </c>
      <c r="G6" s="13">
        <v>177.09386979716601</v>
      </c>
      <c r="H6" s="13">
        <v>10.769954117386201</v>
      </c>
      <c r="I6" s="13">
        <v>38.4393017368863</v>
      </c>
      <c r="J6" s="13">
        <v>8.0806453110000405</v>
      </c>
      <c r="K6" s="13">
        <v>2.0344376608505903</v>
      </c>
      <c r="L6" s="13">
        <v>8.4694707155407496</v>
      </c>
      <c r="M6" s="13">
        <v>1.3576052682405</v>
      </c>
      <c r="N6" s="13">
        <v>8.2723081800498104</v>
      </c>
      <c r="O6" s="13">
        <v>49.363544912528702</v>
      </c>
      <c r="P6" s="13">
        <v>1.6733083226534</v>
      </c>
      <c r="Q6" s="13">
        <v>5.1361542492793797</v>
      </c>
      <c r="R6" s="13">
        <v>0.82781056687381394</v>
      </c>
      <c r="S6" s="13">
        <v>5.66788437152913</v>
      </c>
      <c r="T6" s="13">
        <v>0.84019833166979907</v>
      </c>
      <c r="V6" s="13">
        <f t="shared" si="0"/>
        <v>375.52712511246233</v>
      </c>
    </row>
    <row r="7" spans="1:22" x14ac:dyDescent="0.2">
      <c r="A7" s="12" t="s">
        <v>45</v>
      </c>
      <c r="B7" s="12"/>
      <c r="C7" s="12" t="s">
        <v>130</v>
      </c>
      <c r="D7" s="6">
        <v>10</v>
      </c>
      <c r="E7" s="13">
        <v>2.7091259652043598</v>
      </c>
      <c r="F7" s="13">
        <v>42.521169302234696</v>
      </c>
      <c r="G7" s="13">
        <v>49.670296423041201</v>
      </c>
      <c r="H7" s="13">
        <v>8.4419773088622989</v>
      </c>
      <c r="I7" s="13">
        <v>29.926767030052499</v>
      </c>
      <c r="J7" s="13">
        <v>6.1009385896701591</v>
      </c>
      <c r="K7" s="13">
        <v>1.42203568966986</v>
      </c>
      <c r="L7" s="13">
        <v>5.6375807246814604</v>
      </c>
      <c r="M7" s="13">
        <v>0.86376681405979494</v>
      </c>
      <c r="N7" s="13">
        <v>5.27227203726095</v>
      </c>
      <c r="O7" s="13">
        <v>32.150806892027703</v>
      </c>
      <c r="P7" s="13">
        <v>1.1182160659932801</v>
      </c>
      <c r="Q7" s="13">
        <v>3.4685940741940802</v>
      </c>
      <c r="R7" s="13">
        <v>0.57320252700233598</v>
      </c>
      <c r="S7" s="13">
        <v>3.9591671219889202</v>
      </c>
      <c r="T7" s="13">
        <v>0.61592320503290499</v>
      </c>
      <c r="V7" s="13">
        <f t="shared" si="0"/>
        <v>194.45183977097651</v>
      </c>
    </row>
    <row r="8" spans="1:22" x14ac:dyDescent="0.2">
      <c r="A8" s="12" t="s">
        <v>46</v>
      </c>
      <c r="B8" s="12"/>
      <c r="C8" s="12" t="s">
        <v>130</v>
      </c>
      <c r="D8" s="6">
        <v>12</v>
      </c>
      <c r="E8" s="13">
        <v>3.0330894156723098</v>
      </c>
      <c r="F8" s="13">
        <v>52.377983259539803</v>
      </c>
      <c r="G8" s="13">
        <v>58.669888415764298</v>
      </c>
      <c r="H8" s="13">
        <v>10.259682404565201</v>
      </c>
      <c r="I8" s="13">
        <v>36.365269704756599</v>
      </c>
      <c r="J8" s="13">
        <v>7.27577967068357</v>
      </c>
      <c r="K8" s="13">
        <v>1.7413891698834001</v>
      </c>
      <c r="L8" s="13">
        <v>7.1293744741085598</v>
      </c>
      <c r="M8" s="13">
        <v>1.08273520744792</v>
      </c>
      <c r="N8" s="13">
        <v>6.4523240398839796</v>
      </c>
      <c r="O8" s="13">
        <v>38.084685740875699</v>
      </c>
      <c r="P8" s="13">
        <v>1.2924669865165499</v>
      </c>
      <c r="Q8" s="13">
        <v>4.1531354013451001</v>
      </c>
      <c r="R8" s="13">
        <v>0.67843622124791103</v>
      </c>
      <c r="S8" s="13">
        <v>4.5826960282924798</v>
      </c>
      <c r="T8" s="13">
        <v>0.75372813605379296</v>
      </c>
      <c r="V8" s="13">
        <f t="shared" si="0"/>
        <v>233.93266427663718</v>
      </c>
    </row>
    <row r="9" spans="1:22" x14ac:dyDescent="0.2">
      <c r="A9" s="14" t="s">
        <v>86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V9" s="13"/>
    </row>
    <row r="10" spans="1:22" ht="15" x14ac:dyDescent="0.25">
      <c r="A10" s="10" t="s">
        <v>47</v>
      </c>
      <c r="B10" s="10" t="s">
        <v>48</v>
      </c>
      <c r="C10" s="10" t="s">
        <v>120</v>
      </c>
      <c r="D10" s="42">
        <v>2.25</v>
      </c>
      <c r="E10" s="13">
        <v>14.6752867966444</v>
      </c>
      <c r="F10" s="13">
        <v>44.397029467283303</v>
      </c>
      <c r="G10" s="13">
        <v>283.95308801095899</v>
      </c>
      <c r="H10" s="13">
        <v>8.9054660573187903</v>
      </c>
      <c r="I10" s="13">
        <v>30.239145951671297</v>
      </c>
      <c r="J10" s="13">
        <v>6.18592267066881</v>
      </c>
      <c r="K10" s="13">
        <v>0.40844278785524701</v>
      </c>
      <c r="L10" s="13">
        <v>8.2285175257870602</v>
      </c>
      <c r="M10" s="13">
        <v>1.6575254085023299</v>
      </c>
      <c r="N10" s="13">
        <v>13.2928795575165</v>
      </c>
      <c r="O10" s="13">
        <v>84.960111707930395</v>
      </c>
      <c r="P10" s="13">
        <v>3.1087482101591402</v>
      </c>
      <c r="Q10" s="13">
        <v>10.753824846397599</v>
      </c>
      <c r="R10" s="13">
        <v>1.7028309047400501</v>
      </c>
      <c r="S10" s="13">
        <v>11.9975712142097</v>
      </c>
      <c r="T10" s="13">
        <v>1.6744835881157201</v>
      </c>
      <c r="V10" s="13">
        <f>SUM(E10:T10)</f>
        <v>526.14087470575942</v>
      </c>
    </row>
    <row r="11" spans="1:22" ht="15" x14ac:dyDescent="0.25">
      <c r="A11" s="10" t="s">
        <v>49</v>
      </c>
      <c r="B11" s="10" t="s">
        <v>48</v>
      </c>
      <c r="C11" s="10" t="s">
        <v>115</v>
      </c>
      <c r="D11" s="42">
        <v>4.5</v>
      </c>
      <c r="E11" s="13">
        <v>19.29886555371564</v>
      </c>
      <c r="F11" s="13">
        <v>340.7</v>
      </c>
      <c r="G11" s="13">
        <v>520.5</v>
      </c>
      <c r="H11" s="13">
        <v>82.9</v>
      </c>
      <c r="I11" s="13">
        <v>289.60000000000002</v>
      </c>
      <c r="J11" s="13">
        <v>47.7</v>
      </c>
      <c r="K11" s="13">
        <v>4.34</v>
      </c>
      <c r="L11" s="13">
        <v>37.6</v>
      </c>
      <c r="M11" s="13">
        <v>5.08</v>
      </c>
      <c r="N11" s="13">
        <v>29.8</v>
      </c>
      <c r="O11" s="5">
        <v>126.7</v>
      </c>
      <c r="P11" s="5">
        <v>5.6</v>
      </c>
      <c r="Q11" s="5">
        <v>16.399999999999999</v>
      </c>
      <c r="R11" s="5">
        <v>2.2799999999999998</v>
      </c>
      <c r="S11" s="5">
        <v>13.9</v>
      </c>
      <c r="T11" s="5">
        <v>1.75</v>
      </c>
      <c r="V11" s="13">
        <f t="shared" ref="V11:V42" si="1">SUM(E11:T11)</f>
        <v>1544.1488655537155</v>
      </c>
    </row>
    <row r="12" spans="1:22" ht="15" x14ac:dyDescent="0.25">
      <c r="A12" s="10" t="s">
        <v>50</v>
      </c>
      <c r="B12" s="10" t="s">
        <v>48</v>
      </c>
      <c r="C12" s="10" t="s">
        <v>116</v>
      </c>
      <c r="D12" s="42">
        <v>6.25</v>
      </c>
      <c r="E12" s="13">
        <v>36.945195319925197</v>
      </c>
      <c r="F12" s="5">
        <v>165</v>
      </c>
      <c r="G12" s="5">
        <v>1374.3</v>
      </c>
      <c r="H12" s="5">
        <v>44.7</v>
      </c>
      <c r="I12" s="5">
        <v>172.8</v>
      </c>
      <c r="J12" s="5">
        <v>46.6</v>
      </c>
      <c r="K12" s="5">
        <v>3.07</v>
      </c>
      <c r="L12" s="5">
        <v>61.9</v>
      </c>
      <c r="M12" s="5">
        <v>12.3</v>
      </c>
      <c r="N12" s="5">
        <v>88.6</v>
      </c>
      <c r="O12" s="5">
        <v>520.79999999999995</v>
      </c>
      <c r="P12" s="5">
        <v>19.600000000000001</v>
      </c>
      <c r="Q12" s="5">
        <v>65.3</v>
      </c>
      <c r="R12" s="5">
        <v>10</v>
      </c>
      <c r="S12" s="5">
        <v>63.4</v>
      </c>
      <c r="T12" s="5">
        <v>8.1199999999999992</v>
      </c>
      <c r="V12" s="13">
        <f t="shared" si="1"/>
        <v>2693.4351953199248</v>
      </c>
    </row>
    <row r="13" spans="1:22" ht="15" x14ac:dyDescent="0.25">
      <c r="A13" s="10" t="s">
        <v>51</v>
      </c>
      <c r="B13" s="10" t="s">
        <v>48</v>
      </c>
      <c r="C13" s="10" t="s">
        <v>117</v>
      </c>
      <c r="D13" s="42">
        <v>7.25</v>
      </c>
      <c r="E13" s="13">
        <v>65.167170064607106</v>
      </c>
      <c r="F13" s="5">
        <v>401</v>
      </c>
      <c r="G13" s="5">
        <v>2154.4</v>
      </c>
      <c r="H13" s="5">
        <v>121</v>
      </c>
      <c r="I13" s="5">
        <v>430.9</v>
      </c>
      <c r="J13" s="5">
        <v>119.1</v>
      </c>
      <c r="K13" s="5">
        <v>6.79</v>
      </c>
      <c r="L13" s="5">
        <v>213.2</v>
      </c>
      <c r="M13" s="5">
        <v>39.9</v>
      </c>
      <c r="N13" s="5">
        <v>305.60000000000002</v>
      </c>
      <c r="O13" s="5">
        <v>1441.3</v>
      </c>
      <c r="P13" s="5">
        <v>69.7</v>
      </c>
      <c r="Q13" s="5">
        <v>232</v>
      </c>
      <c r="R13" s="5">
        <v>34.4</v>
      </c>
      <c r="S13" s="5">
        <v>215</v>
      </c>
      <c r="T13" s="5">
        <v>25.8</v>
      </c>
      <c r="V13" s="13">
        <f t="shared" si="1"/>
        <v>5875.2571700646067</v>
      </c>
    </row>
    <row r="14" spans="1:22" ht="15" x14ac:dyDescent="0.25">
      <c r="A14" s="10" t="s">
        <v>52</v>
      </c>
      <c r="B14" s="10" t="s">
        <v>48</v>
      </c>
      <c r="C14" s="10" t="s">
        <v>124</v>
      </c>
      <c r="D14" s="42">
        <v>9</v>
      </c>
      <c r="E14" s="13">
        <v>4.3050851565336599</v>
      </c>
      <c r="F14" s="5">
        <v>533.6</v>
      </c>
      <c r="G14" s="5">
        <v>929.9</v>
      </c>
      <c r="H14" s="5">
        <v>130.30000000000001</v>
      </c>
      <c r="I14" s="5">
        <v>435.8</v>
      </c>
      <c r="J14" s="5">
        <v>79.2</v>
      </c>
      <c r="K14" s="5">
        <v>5.3</v>
      </c>
      <c r="L14" s="5">
        <v>69.5</v>
      </c>
      <c r="M14" s="5">
        <v>10.5</v>
      </c>
      <c r="N14" s="5">
        <v>62.2</v>
      </c>
      <c r="O14" s="5">
        <v>271.5</v>
      </c>
      <c r="P14" s="5">
        <v>11.9</v>
      </c>
      <c r="Q14" s="5">
        <v>35</v>
      </c>
      <c r="R14" s="5">
        <v>5.03</v>
      </c>
      <c r="S14" s="5">
        <v>29</v>
      </c>
      <c r="T14" s="5">
        <v>3.71</v>
      </c>
      <c r="V14" s="13">
        <f t="shared" si="1"/>
        <v>2616.7450851565336</v>
      </c>
    </row>
    <row r="15" spans="1:22" ht="15" x14ac:dyDescent="0.25">
      <c r="A15" s="10" t="s">
        <v>53</v>
      </c>
      <c r="B15" s="10" t="s">
        <v>48</v>
      </c>
      <c r="C15" s="10" t="s">
        <v>118</v>
      </c>
      <c r="D15" s="42">
        <v>12</v>
      </c>
      <c r="E15" s="13">
        <v>3.6237529038100398</v>
      </c>
      <c r="F15" s="6">
        <v>162.80000000000001</v>
      </c>
      <c r="G15" s="6">
        <v>285.2</v>
      </c>
      <c r="H15" s="6">
        <v>29.9</v>
      </c>
      <c r="I15" s="6">
        <v>98.4</v>
      </c>
      <c r="J15" s="6">
        <v>16.3</v>
      </c>
      <c r="K15" s="6">
        <v>0.4</v>
      </c>
      <c r="L15" s="6">
        <v>14.1</v>
      </c>
      <c r="M15" s="6">
        <v>2.38</v>
      </c>
      <c r="N15" s="6">
        <v>15.6</v>
      </c>
      <c r="O15" s="5">
        <v>83.1</v>
      </c>
      <c r="P15" s="6">
        <v>3.12</v>
      </c>
      <c r="Q15" s="6">
        <v>9.6199999999999992</v>
      </c>
      <c r="R15" s="6">
        <v>1.48</v>
      </c>
      <c r="S15" s="6">
        <v>9.6199999999999992</v>
      </c>
      <c r="T15" s="6">
        <v>1.48</v>
      </c>
      <c r="V15" s="13">
        <f t="shared" si="1"/>
        <v>737.1237529038101</v>
      </c>
    </row>
    <row r="16" spans="1:22" ht="15" x14ac:dyDescent="0.25">
      <c r="A16" s="10" t="s">
        <v>54</v>
      </c>
      <c r="B16" s="10" t="s">
        <v>55</v>
      </c>
      <c r="C16" s="10" t="s">
        <v>119</v>
      </c>
      <c r="D16" s="42">
        <v>2.25</v>
      </c>
      <c r="E16" s="15" t="s">
        <v>68</v>
      </c>
      <c r="F16" s="5">
        <v>41.9</v>
      </c>
      <c r="G16" s="5">
        <v>155.19999999999999</v>
      </c>
      <c r="H16" s="5">
        <v>8.64</v>
      </c>
      <c r="I16" s="5">
        <v>30.9</v>
      </c>
      <c r="J16" s="5">
        <v>5</v>
      </c>
      <c r="K16" s="5">
        <v>0.74</v>
      </c>
      <c r="L16" s="5">
        <v>3.74</v>
      </c>
      <c r="M16" s="5">
        <v>0.6</v>
      </c>
      <c r="N16" s="5">
        <v>3.79</v>
      </c>
      <c r="O16" s="5">
        <v>17.8</v>
      </c>
      <c r="P16" s="5">
        <v>0.77</v>
      </c>
      <c r="Q16" s="5">
        <v>2.33</v>
      </c>
      <c r="R16" s="5">
        <v>0.37</v>
      </c>
      <c r="S16" s="5">
        <v>2.56</v>
      </c>
      <c r="T16" s="5">
        <v>0.44</v>
      </c>
      <c r="V16" s="13">
        <f t="shared" si="1"/>
        <v>274.77999999999997</v>
      </c>
    </row>
    <row r="17" spans="1:22" ht="15" x14ac:dyDescent="0.25">
      <c r="A17" s="10" t="s">
        <v>56</v>
      </c>
      <c r="B17" s="10" t="s">
        <v>55</v>
      </c>
      <c r="C17" s="10" t="s">
        <v>118</v>
      </c>
      <c r="D17" s="42">
        <v>3.25</v>
      </c>
      <c r="E17" s="15" t="s">
        <v>68</v>
      </c>
      <c r="F17" s="5">
        <v>154.9</v>
      </c>
      <c r="G17" s="5">
        <v>79.400000000000006</v>
      </c>
      <c r="H17" s="5">
        <v>33.6</v>
      </c>
      <c r="I17" s="5">
        <v>125.4</v>
      </c>
      <c r="J17" s="5">
        <v>19.3</v>
      </c>
      <c r="K17" s="5">
        <v>3.18</v>
      </c>
      <c r="L17" s="5">
        <v>14.2</v>
      </c>
      <c r="M17" s="5">
        <v>1.69</v>
      </c>
      <c r="N17" s="5">
        <v>9.25</v>
      </c>
      <c r="O17" s="9">
        <v>37.280804695155432</v>
      </c>
      <c r="P17" s="5">
        <v>1.6</v>
      </c>
      <c r="Q17" s="5">
        <v>4.22</v>
      </c>
      <c r="R17" s="5">
        <v>0.54</v>
      </c>
      <c r="S17" s="5">
        <v>3.84</v>
      </c>
      <c r="T17" s="5">
        <v>0.62</v>
      </c>
      <c r="V17" s="13">
        <f t="shared" si="1"/>
        <v>489.02080469515556</v>
      </c>
    </row>
    <row r="18" spans="1:22" ht="15" x14ac:dyDescent="0.25">
      <c r="A18" s="10" t="s">
        <v>57</v>
      </c>
      <c r="B18" s="10" t="s">
        <v>58</v>
      </c>
      <c r="C18" s="10" t="s">
        <v>121</v>
      </c>
      <c r="D18" s="44">
        <v>3.75</v>
      </c>
      <c r="E18" s="15" t="s">
        <v>68</v>
      </c>
      <c r="F18" s="5">
        <v>1519.8</v>
      </c>
      <c r="G18" s="5">
        <v>610</v>
      </c>
      <c r="H18" s="5">
        <v>265.2</v>
      </c>
      <c r="I18" s="5">
        <v>901.4</v>
      </c>
      <c r="J18" s="5">
        <v>156.1</v>
      </c>
      <c r="K18" s="5">
        <v>16.399999999999999</v>
      </c>
      <c r="L18" s="5">
        <v>111.9</v>
      </c>
      <c r="M18" s="5">
        <v>13.6</v>
      </c>
      <c r="N18" s="5">
        <v>70.900000000000006</v>
      </c>
      <c r="O18" s="5">
        <v>269.89999999999998</v>
      </c>
      <c r="P18" s="5">
        <v>12.1</v>
      </c>
      <c r="Q18" s="5">
        <v>32.4</v>
      </c>
      <c r="R18" s="5">
        <v>4.5199999999999996</v>
      </c>
      <c r="S18" s="5">
        <v>27.9</v>
      </c>
      <c r="T18" s="5">
        <v>3.55</v>
      </c>
      <c r="V18" s="13">
        <f t="shared" si="1"/>
        <v>4015.6700000000005</v>
      </c>
    </row>
    <row r="19" spans="1:22" ht="15" x14ac:dyDescent="0.25">
      <c r="A19" s="10" t="s">
        <v>59</v>
      </c>
      <c r="B19" s="10" t="s">
        <v>60</v>
      </c>
      <c r="C19" s="10" t="s">
        <v>125</v>
      </c>
      <c r="D19" s="42">
        <v>5.75</v>
      </c>
      <c r="E19" s="15" t="s">
        <v>68</v>
      </c>
      <c r="F19" s="5">
        <v>139.19999999999999</v>
      </c>
      <c r="G19" s="5">
        <v>202.8</v>
      </c>
      <c r="H19" s="5">
        <v>30.2</v>
      </c>
      <c r="I19" s="5">
        <v>100.3</v>
      </c>
      <c r="J19" s="5">
        <v>13.6</v>
      </c>
      <c r="K19" s="5">
        <v>1.1100000000000001</v>
      </c>
      <c r="L19" s="5">
        <v>8.74</v>
      </c>
      <c r="M19" s="5">
        <v>1.46</v>
      </c>
      <c r="N19" s="5">
        <v>11.2</v>
      </c>
      <c r="O19" s="5">
        <v>64.400000000000006</v>
      </c>
      <c r="P19" s="5">
        <v>2.16</v>
      </c>
      <c r="Q19" s="5">
        <v>7.31</v>
      </c>
      <c r="R19" s="5">
        <v>1.08</v>
      </c>
      <c r="S19" s="5">
        <v>7.83</v>
      </c>
      <c r="T19" s="5">
        <v>1.03</v>
      </c>
      <c r="V19" s="13">
        <f t="shared" si="1"/>
        <v>592.41999999999996</v>
      </c>
    </row>
    <row r="20" spans="1:22" ht="15" x14ac:dyDescent="0.25">
      <c r="A20" s="10" t="s">
        <v>61</v>
      </c>
      <c r="B20" s="10" t="s">
        <v>62</v>
      </c>
      <c r="C20" s="10" t="s">
        <v>126</v>
      </c>
      <c r="D20" s="42">
        <v>1.75</v>
      </c>
      <c r="E20" s="15" t="s">
        <v>68</v>
      </c>
      <c r="F20" s="5">
        <v>13.7</v>
      </c>
      <c r="G20" s="5">
        <v>230.9</v>
      </c>
      <c r="H20" s="5">
        <v>2.62</v>
      </c>
      <c r="I20" s="5">
        <v>9.23</v>
      </c>
      <c r="J20" s="5">
        <v>2.42</v>
      </c>
      <c r="K20" s="5">
        <v>0.4</v>
      </c>
      <c r="L20" s="5">
        <v>2.73</v>
      </c>
      <c r="M20" s="5">
        <v>0.51</v>
      </c>
      <c r="N20" s="5">
        <v>3.86</v>
      </c>
      <c r="O20" s="5">
        <v>24.2</v>
      </c>
      <c r="P20" s="5">
        <v>0.8</v>
      </c>
      <c r="Q20" s="5">
        <v>2.74</v>
      </c>
      <c r="R20" s="5">
        <v>0.41</v>
      </c>
      <c r="S20" s="5">
        <v>3.13</v>
      </c>
      <c r="T20" s="5">
        <v>0.51</v>
      </c>
      <c r="V20" s="13">
        <f t="shared" si="1"/>
        <v>298.16000000000003</v>
      </c>
    </row>
    <row r="21" spans="1:22" ht="15" x14ac:dyDescent="0.25">
      <c r="A21" s="10" t="s">
        <v>63</v>
      </c>
      <c r="B21" s="10" t="s">
        <v>62</v>
      </c>
      <c r="C21" s="10" t="s">
        <v>118</v>
      </c>
      <c r="D21" s="42">
        <v>4.75</v>
      </c>
      <c r="E21" s="15" t="s">
        <v>68</v>
      </c>
      <c r="F21" s="5">
        <v>22.1</v>
      </c>
      <c r="G21" s="5">
        <v>141.5</v>
      </c>
      <c r="H21" s="5">
        <v>4.07</v>
      </c>
      <c r="I21" s="5">
        <v>14.3</v>
      </c>
      <c r="J21" s="5">
        <v>2.4</v>
      </c>
      <c r="K21" s="5">
        <v>0.42</v>
      </c>
      <c r="L21" s="5">
        <v>2.15</v>
      </c>
      <c r="M21" s="5">
        <v>0.39</v>
      </c>
      <c r="N21" s="5">
        <v>2.94</v>
      </c>
      <c r="O21" s="5">
        <v>18.2</v>
      </c>
      <c r="P21" s="5">
        <v>0.61</v>
      </c>
      <c r="Q21" s="5">
        <v>2.15</v>
      </c>
      <c r="R21" s="5">
        <v>0.35</v>
      </c>
      <c r="S21" s="5">
        <v>2.61</v>
      </c>
      <c r="T21" s="5">
        <v>0.44</v>
      </c>
      <c r="V21" s="13">
        <f t="shared" si="1"/>
        <v>214.63</v>
      </c>
    </row>
    <row r="22" spans="1:22" ht="15" x14ac:dyDescent="0.25">
      <c r="A22" s="10" t="s">
        <v>64</v>
      </c>
      <c r="B22" s="10" t="s">
        <v>65</v>
      </c>
      <c r="C22" s="10" t="s">
        <v>127</v>
      </c>
      <c r="D22" s="42">
        <v>1</v>
      </c>
      <c r="E22" s="15" t="s">
        <v>68</v>
      </c>
      <c r="F22" s="5">
        <v>67.900000000000006</v>
      </c>
      <c r="G22" s="5">
        <v>925</v>
      </c>
      <c r="H22" s="5">
        <v>11.2</v>
      </c>
      <c r="I22" s="5">
        <v>39.200000000000003</v>
      </c>
      <c r="J22" s="5">
        <v>6.05</v>
      </c>
      <c r="K22" s="5">
        <v>0.45</v>
      </c>
      <c r="L22" s="5">
        <v>7.35</v>
      </c>
      <c r="M22" s="5">
        <v>1.45</v>
      </c>
      <c r="N22" s="5">
        <v>12.3</v>
      </c>
      <c r="O22" s="5">
        <v>81.8</v>
      </c>
      <c r="P22" s="5">
        <v>2.72</v>
      </c>
      <c r="Q22" s="5">
        <v>9.3800000000000008</v>
      </c>
      <c r="R22" s="5">
        <v>1.37</v>
      </c>
      <c r="S22" s="5">
        <v>9.36</v>
      </c>
      <c r="T22" s="5">
        <v>1.46</v>
      </c>
      <c r="V22" s="13">
        <f t="shared" si="1"/>
        <v>1176.9899999999998</v>
      </c>
    </row>
    <row r="23" spans="1:22" ht="15" x14ac:dyDescent="0.25">
      <c r="A23" s="10" t="s">
        <v>66</v>
      </c>
      <c r="B23" s="10" t="s">
        <v>65</v>
      </c>
      <c r="C23" s="10" t="s">
        <v>128</v>
      </c>
      <c r="D23" s="42">
        <v>2</v>
      </c>
      <c r="E23" s="15" t="s">
        <v>68</v>
      </c>
      <c r="F23" s="5">
        <v>76.599999999999994</v>
      </c>
      <c r="G23" s="5">
        <v>1105.4000000000001</v>
      </c>
      <c r="H23" s="5">
        <v>12.6</v>
      </c>
      <c r="I23" s="5">
        <v>42.2</v>
      </c>
      <c r="J23" s="5">
        <v>7.44</v>
      </c>
      <c r="K23" s="5">
        <v>0.41</v>
      </c>
      <c r="L23" s="5">
        <v>7.57</v>
      </c>
      <c r="M23" s="5">
        <v>1.5</v>
      </c>
      <c r="N23" s="5">
        <v>12.8</v>
      </c>
      <c r="O23" s="5">
        <v>78.900000000000006</v>
      </c>
      <c r="P23" s="5">
        <v>2.7</v>
      </c>
      <c r="Q23" s="5">
        <v>9.41</v>
      </c>
      <c r="R23" s="5">
        <v>1.34</v>
      </c>
      <c r="S23" s="5">
        <v>9.57</v>
      </c>
      <c r="T23" s="5">
        <v>1.41</v>
      </c>
      <c r="V23" s="13">
        <f t="shared" si="1"/>
        <v>1369.8500000000001</v>
      </c>
    </row>
    <row r="24" spans="1:22" ht="15" x14ac:dyDescent="0.25">
      <c r="A24" s="10" t="s">
        <v>67</v>
      </c>
      <c r="B24" s="10" t="s">
        <v>65</v>
      </c>
      <c r="C24" s="10" t="s">
        <v>118</v>
      </c>
      <c r="D24" s="42">
        <v>3.25</v>
      </c>
      <c r="E24" s="15" t="s">
        <v>68</v>
      </c>
      <c r="F24" s="5">
        <v>150.19999999999999</v>
      </c>
      <c r="G24" s="5">
        <v>435.5</v>
      </c>
      <c r="H24" s="5">
        <v>26.6</v>
      </c>
      <c r="I24" s="5">
        <v>83.5</v>
      </c>
      <c r="J24" s="5">
        <v>13.4</v>
      </c>
      <c r="K24" s="5">
        <v>0.6</v>
      </c>
      <c r="L24" s="5">
        <v>11.9</v>
      </c>
      <c r="M24" s="5">
        <v>2.0099999999999998</v>
      </c>
      <c r="N24" s="5">
        <v>15.6</v>
      </c>
      <c r="O24" s="5">
        <v>96.1</v>
      </c>
      <c r="P24" s="5">
        <v>3.4</v>
      </c>
      <c r="Q24" s="5">
        <v>11</v>
      </c>
      <c r="R24" s="5">
        <v>1.7</v>
      </c>
      <c r="S24" s="5">
        <v>11.7</v>
      </c>
      <c r="T24" s="5">
        <v>1.73</v>
      </c>
      <c r="V24" s="13">
        <f t="shared" si="1"/>
        <v>864.94000000000017</v>
      </c>
    </row>
    <row r="25" spans="1:22" ht="15" x14ac:dyDescent="0.25">
      <c r="A25" s="14" t="s">
        <v>87</v>
      </c>
      <c r="D25" s="4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2" x14ac:dyDescent="0.2">
      <c r="A26" s="10" t="s">
        <v>69</v>
      </c>
      <c r="C26" s="10" t="s">
        <v>131</v>
      </c>
      <c r="D26" s="15">
        <v>0</v>
      </c>
      <c r="E26" s="6">
        <v>22.912451125371813</v>
      </c>
      <c r="F26" s="6">
        <v>119.52305551907388</v>
      </c>
      <c r="G26" s="6">
        <v>180.47281661392964</v>
      </c>
      <c r="H26" s="6">
        <v>17.89502190063898</v>
      </c>
      <c r="I26" s="6">
        <v>58.735089922610449</v>
      </c>
      <c r="J26" s="6">
        <v>8.8578489067270123</v>
      </c>
      <c r="K26" s="6">
        <v>2.7080169852551244</v>
      </c>
      <c r="L26" s="13">
        <v>11.965627671220851</v>
      </c>
      <c r="M26" s="6">
        <v>1.1323781535289625</v>
      </c>
      <c r="N26" s="6">
        <v>6.0251826630923873</v>
      </c>
      <c r="O26" s="6">
        <v>37.114963054397514</v>
      </c>
      <c r="P26" s="6">
        <v>1.1937535722104851</v>
      </c>
      <c r="Q26" s="6">
        <v>3.9972778786793528</v>
      </c>
      <c r="R26" s="6">
        <v>0.6537642665008806</v>
      </c>
      <c r="S26" s="6">
        <v>5.1633548183632589</v>
      </c>
      <c r="T26" s="6">
        <v>0.87145368356396524</v>
      </c>
      <c r="V26" s="13">
        <f t="shared" si="1"/>
        <v>479.22205673516453</v>
      </c>
    </row>
    <row r="27" spans="1:22" ht="15" x14ac:dyDescent="0.25">
      <c r="A27" s="10" t="s">
        <v>70</v>
      </c>
      <c r="C27" s="10" t="s">
        <v>119</v>
      </c>
      <c r="D27" s="42">
        <v>0.1</v>
      </c>
      <c r="E27" s="6">
        <v>17.096620939030238</v>
      </c>
      <c r="F27" s="6">
        <v>133.19292777240926</v>
      </c>
      <c r="G27" s="6">
        <v>260.17157796875125</v>
      </c>
      <c r="H27" s="6">
        <v>22.845164107191259</v>
      </c>
      <c r="I27" s="6">
        <v>67.340199230249297</v>
      </c>
      <c r="J27" s="6">
        <v>8.8421773327769202</v>
      </c>
      <c r="K27" s="6">
        <v>1.5642243389125643</v>
      </c>
      <c r="L27" s="13">
        <v>13.678514265636284</v>
      </c>
      <c r="M27" s="6">
        <v>1.2016520080570401</v>
      </c>
      <c r="N27" s="6">
        <v>5.9322340437833887</v>
      </c>
      <c r="O27" s="6">
        <v>34.179297210279387</v>
      </c>
      <c r="P27" s="6">
        <v>1.1653125544677869</v>
      </c>
      <c r="Q27" s="6">
        <v>3.623748721806328</v>
      </c>
      <c r="R27" s="6">
        <v>0.53377773132176554</v>
      </c>
      <c r="S27" s="6">
        <v>3.7585091343222046</v>
      </c>
      <c r="T27" s="6">
        <v>0.56051629515085066</v>
      </c>
      <c r="V27" s="13">
        <f t="shared" si="1"/>
        <v>575.68645365414579</v>
      </c>
    </row>
    <row r="28" spans="1:22" ht="15" x14ac:dyDescent="0.25">
      <c r="A28" s="10" t="s">
        <v>71</v>
      </c>
      <c r="C28" s="10" t="s">
        <v>119</v>
      </c>
      <c r="D28" s="42">
        <v>0.7</v>
      </c>
      <c r="E28" s="6">
        <v>11.513275425794479</v>
      </c>
      <c r="F28" s="6">
        <v>137.81662615507327</v>
      </c>
      <c r="G28" s="6">
        <v>308.92194530936882</v>
      </c>
      <c r="H28" s="6">
        <v>23.005803255901089</v>
      </c>
      <c r="I28" s="6">
        <v>67.193391454815327</v>
      </c>
      <c r="J28" s="6">
        <v>8.7412909614455945</v>
      </c>
      <c r="K28" s="6">
        <v>1.5329532941578665</v>
      </c>
      <c r="L28" s="13">
        <v>14.554624879084178</v>
      </c>
      <c r="M28" s="6">
        <v>1.133518981590713</v>
      </c>
      <c r="N28" s="6">
        <v>6.1620582565156932</v>
      </c>
      <c r="O28" s="6">
        <v>37.14096774311286</v>
      </c>
      <c r="P28" s="6">
        <v>1.2511691517492398</v>
      </c>
      <c r="Q28" s="6">
        <v>4.0683371326471036</v>
      </c>
      <c r="R28" s="6">
        <v>0.6184527189035619</v>
      </c>
      <c r="S28" s="6">
        <v>4.3053009035714114</v>
      </c>
      <c r="T28" s="6">
        <v>0.64183486439806925</v>
      </c>
      <c r="V28" s="13">
        <f t="shared" si="1"/>
        <v>628.60155048812908</v>
      </c>
    </row>
    <row r="29" spans="1:22" ht="15" x14ac:dyDescent="0.25">
      <c r="A29" s="10" t="s">
        <v>72</v>
      </c>
      <c r="C29" s="10" t="s">
        <v>119</v>
      </c>
      <c r="D29" s="42">
        <v>0.8</v>
      </c>
      <c r="E29" s="6">
        <v>11.886347092577129</v>
      </c>
      <c r="F29" s="6">
        <v>422.17790295621694</v>
      </c>
      <c r="G29" s="6">
        <v>282.38241303930698</v>
      </c>
      <c r="H29" s="6">
        <v>70.145617447492469</v>
      </c>
      <c r="I29" s="6">
        <v>208.11262215206406</v>
      </c>
      <c r="J29" s="6">
        <v>23.415941929407822</v>
      </c>
      <c r="K29" s="6">
        <v>3.375509700658212</v>
      </c>
      <c r="L29" s="13">
        <v>24.520734553858105</v>
      </c>
      <c r="M29" s="6">
        <v>2.4612459026789342</v>
      </c>
      <c r="N29" s="6">
        <v>12.339744754156769</v>
      </c>
      <c r="O29" s="6">
        <v>70.961588809317945</v>
      </c>
      <c r="P29" s="6">
        <v>2.2961125674561984</v>
      </c>
      <c r="Q29" s="6">
        <v>6.6109453855069544</v>
      </c>
      <c r="R29" s="6">
        <v>0.87878571456542309</v>
      </c>
      <c r="S29" s="6">
        <v>5.5181932822164912</v>
      </c>
      <c r="T29" s="6">
        <v>0.80341719274205403</v>
      </c>
      <c r="V29" s="13">
        <f t="shared" si="1"/>
        <v>1147.8871224802224</v>
      </c>
    </row>
    <row r="30" spans="1:22" ht="15" x14ac:dyDescent="0.25">
      <c r="A30" s="10" t="s">
        <v>73</v>
      </c>
      <c r="C30" s="10" t="s">
        <v>119</v>
      </c>
      <c r="D30" s="42">
        <v>1</v>
      </c>
      <c r="E30" s="6">
        <v>12.002687699045204</v>
      </c>
      <c r="F30" s="6">
        <v>383.32708679877601</v>
      </c>
      <c r="G30" s="6">
        <v>304.53052109071217</v>
      </c>
      <c r="H30" s="6">
        <v>64.431723617391953</v>
      </c>
      <c r="I30" s="6">
        <v>190.88549480802376</v>
      </c>
      <c r="J30" s="6">
        <v>21.823672739537265</v>
      </c>
      <c r="K30" s="6">
        <v>3.1500925453020039</v>
      </c>
      <c r="L30" s="13">
        <v>23.454318793868037</v>
      </c>
      <c r="M30" s="6">
        <v>2.2670523357262837</v>
      </c>
      <c r="N30" s="6">
        <v>11.61674019047619</v>
      </c>
      <c r="O30" s="6">
        <v>68.498789971312078</v>
      </c>
      <c r="P30" s="6">
        <v>2.1944850655035983</v>
      </c>
      <c r="Q30" s="6">
        <v>6.4872218732260389</v>
      </c>
      <c r="R30" s="6">
        <v>0.87662169468010143</v>
      </c>
      <c r="S30" s="6">
        <v>5.665515453143052</v>
      </c>
      <c r="T30" s="6">
        <v>0.84143357096830629</v>
      </c>
      <c r="V30" s="13">
        <f t="shared" si="1"/>
        <v>1102.0534582476921</v>
      </c>
    </row>
    <row r="31" spans="1:22" ht="15" x14ac:dyDescent="0.25">
      <c r="A31" s="10" t="s">
        <v>74</v>
      </c>
      <c r="C31" s="10" t="s">
        <v>117</v>
      </c>
      <c r="D31" s="42">
        <v>2</v>
      </c>
      <c r="E31" s="6">
        <v>8.2827398375615786</v>
      </c>
      <c r="F31" s="6">
        <v>80.163773809094465</v>
      </c>
      <c r="G31" s="6">
        <v>218.60548756978264</v>
      </c>
      <c r="H31" s="6">
        <v>12.687836445592689</v>
      </c>
      <c r="I31" s="6">
        <v>36.6347799828972</v>
      </c>
      <c r="J31" s="6">
        <v>4.8724964750631994</v>
      </c>
      <c r="K31" s="6">
        <v>0.84759934369876366</v>
      </c>
      <c r="L31" s="13">
        <v>9.8586424086654176</v>
      </c>
      <c r="M31" s="6">
        <v>0.7311510251588984</v>
      </c>
      <c r="N31" s="6">
        <v>4.3088300770611632</v>
      </c>
      <c r="O31" s="6">
        <v>27.038786960830475</v>
      </c>
      <c r="P31" s="6">
        <v>0.92358333343368493</v>
      </c>
      <c r="Q31" s="6">
        <v>3.0518742180333418</v>
      </c>
      <c r="R31" s="6">
        <v>0.47556442558119727</v>
      </c>
      <c r="S31" s="6">
        <v>3.2911172684520125</v>
      </c>
      <c r="T31" s="6">
        <v>0.47582297277430324</v>
      </c>
      <c r="V31" s="13">
        <f t="shared" si="1"/>
        <v>412.25008615368097</v>
      </c>
    </row>
    <row r="32" spans="1:22" ht="15" x14ac:dyDescent="0.25">
      <c r="A32" s="16" t="s">
        <v>75</v>
      </c>
      <c r="C32" s="10" t="s">
        <v>117</v>
      </c>
      <c r="D32" s="42">
        <v>3</v>
      </c>
      <c r="E32" s="6">
        <v>10.000996129838164</v>
      </c>
      <c r="F32" s="6">
        <v>54.341965852272047</v>
      </c>
      <c r="G32" s="6">
        <v>288.87533377859376</v>
      </c>
      <c r="H32" s="6">
        <v>9.8404733733734595</v>
      </c>
      <c r="I32" s="6">
        <v>29.01505000398523</v>
      </c>
      <c r="J32" s="6">
        <v>4.0688665231799446</v>
      </c>
      <c r="K32" s="6">
        <v>0.69462003534641914</v>
      </c>
      <c r="L32" s="13">
        <v>10.749985803574059</v>
      </c>
      <c r="M32" s="6">
        <v>0.66812625374430223</v>
      </c>
      <c r="N32" s="6">
        <v>3.6983338351911828</v>
      </c>
      <c r="O32" s="6">
        <v>24.3531926317226</v>
      </c>
      <c r="P32" s="6">
        <v>0.8055890811640497</v>
      </c>
      <c r="Q32" s="6">
        <v>2.7927907196642336</v>
      </c>
      <c r="R32" s="6">
        <v>0.44185558152353177</v>
      </c>
      <c r="S32" s="6">
        <v>3.1300869469303296</v>
      </c>
      <c r="T32" s="6">
        <v>0.45912189763407746</v>
      </c>
      <c r="V32" s="13">
        <f t="shared" si="1"/>
        <v>443.93638844773744</v>
      </c>
    </row>
    <row r="33" spans="1:22" ht="15" x14ac:dyDescent="0.25">
      <c r="A33" s="10" t="s">
        <v>76</v>
      </c>
      <c r="C33" s="10" t="s">
        <v>132</v>
      </c>
      <c r="D33" s="42">
        <v>5</v>
      </c>
      <c r="E33" s="6">
        <v>11.349591485265938</v>
      </c>
      <c r="F33" s="6">
        <v>210.04275637885581</v>
      </c>
      <c r="G33" s="6">
        <v>335.06434742952536</v>
      </c>
      <c r="H33" s="6">
        <v>32.798281165865284</v>
      </c>
      <c r="I33" s="6">
        <v>94.984574048801321</v>
      </c>
      <c r="J33" s="6">
        <v>11.317550980203505</v>
      </c>
      <c r="K33" s="6">
        <v>1.7351342429858094</v>
      </c>
      <c r="L33" s="13">
        <v>16.521844780541091</v>
      </c>
      <c r="M33" s="6">
        <v>1.3410461350231397</v>
      </c>
      <c r="N33" s="6">
        <v>6.7115518843205253</v>
      </c>
      <c r="O33" s="6">
        <v>39.124145521696434</v>
      </c>
      <c r="P33" s="6">
        <v>1.2809450631538717</v>
      </c>
      <c r="Q33" s="6">
        <v>3.8105887738985307</v>
      </c>
      <c r="R33" s="6">
        <v>0.53989743767434462</v>
      </c>
      <c r="S33" s="6">
        <v>3.5760234444488472</v>
      </c>
      <c r="T33" s="6">
        <v>0.53603074699096076</v>
      </c>
      <c r="V33" s="13">
        <f t="shared" si="1"/>
        <v>770.7343095192507</v>
      </c>
    </row>
    <row r="34" spans="1:22" ht="15" x14ac:dyDescent="0.25">
      <c r="A34" s="16" t="s">
        <v>77</v>
      </c>
      <c r="C34" s="10" t="s">
        <v>132</v>
      </c>
      <c r="D34" s="42">
        <v>5.5</v>
      </c>
      <c r="E34" s="6">
        <v>9.4694937776128238</v>
      </c>
      <c r="F34" s="6">
        <v>93.884080963952641</v>
      </c>
      <c r="G34" s="6">
        <v>255.14121361001736</v>
      </c>
      <c r="H34" s="6">
        <v>14.125938929348687</v>
      </c>
      <c r="I34" s="6">
        <v>39.338444422211062</v>
      </c>
      <c r="J34" s="6">
        <v>5.2024986812951886</v>
      </c>
      <c r="K34" s="6">
        <v>0.93974739003531504</v>
      </c>
      <c r="L34" s="13">
        <v>11.580273421546053</v>
      </c>
      <c r="M34" s="6">
        <v>0.80182274394064224</v>
      </c>
      <c r="N34" s="6">
        <v>4.5200077984300364</v>
      </c>
      <c r="O34" s="6">
        <v>27.10785701173587</v>
      </c>
      <c r="P34" s="6">
        <v>0.92801996944765641</v>
      </c>
      <c r="Q34" s="6">
        <v>2.9915230064450151</v>
      </c>
      <c r="R34" s="6">
        <v>0.45256565286158734</v>
      </c>
      <c r="S34" s="6">
        <v>3.1079427739578627</v>
      </c>
      <c r="T34" s="6">
        <v>0.44200121119057795</v>
      </c>
      <c r="V34" s="13">
        <f t="shared" si="1"/>
        <v>470.03343136402839</v>
      </c>
    </row>
    <row r="35" spans="1:22" ht="15" x14ac:dyDescent="0.25">
      <c r="A35" s="10" t="s">
        <v>78</v>
      </c>
      <c r="C35" s="10" t="s">
        <v>119</v>
      </c>
      <c r="D35" s="42">
        <v>0.1</v>
      </c>
      <c r="E35" s="6">
        <v>24.414289494607338</v>
      </c>
      <c r="F35" s="6">
        <v>156.64836841004461</v>
      </c>
      <c r="G35" s="6">
        <v>248.35500365474641</v>
      </c>
      <c r="H35" s="6">
        <v>31.241623824014265</v>
      </c>
      <c r="I35" s="6">
        <v>104.78117253457656</v>
      </c>
      <c r="J35" s="6">
        <v>15.331623988920425</v>
      </c>
      <c r="K35" s="6">
        <v>3.4957899877845562</v>
      </c>
      <c r="L35" s="13">
        <v>18.256120068910917</v>
      </c>
      <c r="M35" s="6">
        <v>1.6731158023873189</v>
      </c>
      <c r="N35" s="6">
        <v>8.6614478721546213</v>
      </c>
      <c r="O35" s="6">
        <v>44.834719555095795</v>
      </c>
      <c r="P35" s="6">
        <v>1.5815665403261687</v>
      </c>
      <c r="Q35" s="6">
        <v>4.4968765235106209</v>
      </c>
      <c r="R35" s="6">
        <v>0.61686261070503623</v>
      </c>
      <c r="S35" s="6">
        <v>3.887092199341259</v>
      </c>
      <c r="T35" s="6">
        <v>0.55587886339994796</v>
      </c>
      <c r="V35" s="13">
        <f t="shared" si="1"/>
        <v>668.83155193052608</v>
      </c>
    </row>
    <row r="36" spans="1:22" ht="15" x14ac:dyDescent="0.25">
      <c r="A36" s="10" t="s">
        <v>79</v>
      </c>
      <c r="C36" s="10" t="s">
        <v>117</v>
      </c>
      <c r="D36" s="42">
        <v>1.5</v>
      </c>
      <c r="E36" s="6">
        <v>46.324143800179229</v>
      </c>
      <c r="F36" s="6">
        <v>159.92200177221164</v>
      </c>
      <c r="G36" s="6">
        <v>258.02699163693427</v>
      </c>
      <c r="H36" s="6">
        <v>37.767230012806344</v>
      </c>
      <c r="I36" s="6">
        <v>136.5943908052493</v>
      </c>
      <c r="J36" s="6">
        <v>20.604134336421854</v>
      </c>
      <c r="K36" s="6">
        <v>5.0898120134135416</v>
      </c>
      <c r="L36" s="13">
        <v>21.211994524348029</v>
      </c>
      <c r="M36" s="6">
        <v>2.1953182517423961</v>
      </c>
      <c r="N36" s="6">
        <v>10.413011720519105</v>
      </c>
      <c r="O36" s="6">
        <v>41.986470379235563</v>
      </c>
      <c r="P36" s="6">
        <v>1.7755186855600544</v>
      </c>
      <c r="Q36" s="6">
        <v>4.8186433721451936</v>
      </c>
      <c r="R36" s="6">
        <v>0.62174819306853935</v>
      </c>
      <c r="S36" s="6">
        <v>3.9148499710188212</v>
      </c>
      <c r="T36" s="6">
        <v>0.54260494493519174</v>
      </c>
      <c r="V36" s="13">
        <f t="shared" si="1"/>
        <v>751.80886441978907</v>
      </c>
    </row>
    <row r="37" spans="1:22" ht="15" x14ac:dyDescent="0.25">
      <c r="A37" s="10" t="s">
        <v>80</v>
      </c>
      <c r="C37" s="10" t="s">
        <v>117</v>
      </c>
      <c r="D37" s="42">
        <v>1.6</v>
      </c>
      <c r="E37" s="6">
        <v>47.268807745137728</v>
      </c>
      <c r="F37" s="6">
        <v>139.47973523909431</v>
      </c>
      <c r="G37" s="6">
        <v>252.2691565318791</v>
      </c>
      <c r="H37" s="6">
        <v>38.009239475788512</v>
      </c>
      <c r="I37" s="6">
        <v>151.86137051451098</v>
      </c>
      <c r="J37" s="6">
        <v>25.188341524090799</v>
      </c>
      <c r="K37" s="6">
        <v>6.8111858419336837</v>
      </c>
      <c r="L37" s="13">
        <v>25.385044861902728</v>
      </c>
      <c r="M37" s="6">
        <v>2.6479850621466854</v>
      </c>
      <c r="N37" s="6">
        <v>12.672889019835225</v>
      </c>
      <c r="O37" s="6">
        <v>62.217306681657796</v>
      </c>
      <c r="P37" s="6">
        <v>2.1880399744571619</v>
      </c>
      <c r="Q37" s="6">
        <v>5.7423398613578662</v>
      </c>
      <c r="R37" s="6">
        <v>0.70914292884605978</v>
      </c>
      <c r="S37" s="6">
        <v>4.1766870199782913</v>
      </c>
      <c r="T37" s="6">
        <v>0.60035844716214293</v>
      </c>
      <c r="V37" s="13">
        <f t="shared" si="1"/>
        <v>777.22763072977921</v>
      </c>
    </row>
    <row r="38" spans="1:22" ht="15" x14ac:dyDescent="0.25">
      <c r="A38" s="10" t="s">
        <v>81</v>
      </c>
      <c r="C38" s="10" t="s">
        <v>117</v>
      </c>
      <c r="D38" s="42">
        <v>1.8</v>
      </c>
      <c r="E38" s="6">
        <v>38.746333580635365</v>
      </c>
      <c r="F38" s="6">
        <v>196.48922227535692</v>
      </c>
      <c r="G38" s="6">
        <v>316.38819433555454</v>
      </c>
      <c r="H38" s="6">
        <v>44.311378109163087</v>
      </c>
      <c r="I38" s="6">
        <v>164.47845664877073</v>
      </c>
      <c r="J38" s="6">
        <v>25.395564013314999</v>
      </c>
      <c r="K38" s="6">
        <v>6.4162581133995804</v>
      </c>
      <c r="L38" s="13">
        <v>28.422567798510602</v>
      </c>
      <c r="M38" s="6">
        <v>2.5081364515263278</v>
      </c>
      <c r="N38" s="6">
        <v>12.528868079328776</v>
      </c>
      <c r="O38" s="6">
        <v>54.919651492231829</v>
      </c>
      <c r="P38" s="6">
        <v>2.1416512963371854</v>
      </c>
      <c r="Q38" s="6">
        <v>5.6911416022842038</v>
      </c>
      <c r="R38" s="6">
        <v>0.7264115626585369</v>
      </c>
      <c r="S38" s="6">
        <v>4.4779725999875346</v>
      </c>
      <c r="T38" s="6">
        <v>0.60880218732400038</v>
      </c>
      <c r="V38" s="13">
        <f t="shared" si="1"/>
        <v>904.25061014638436</v>
      </c>
    </row>
    <row r="39" spans="1:22" ht="15" x14ac:dyDescent="0.25">
      <c r="A39" s="10" t="s">
        <v>82</v>
      </c>
      <c r="C39" s="10" t="s">
        <v>117</v>
      </c>
      <c r="D39" s="42">
        <v>2.1</v>
      </c>
      <c r="E39" s="6">
        <v>38.146704092928154</v>
      </c>
      <c r="F39" s="6">
        <v>182.7476488599001</v>
      </c>
      <c r="G39" s="6">
        <v>137.61588259502403</v>
      </c>
      <c r="H39" s="6">
        <v>59.545581202448219</v>
      </c>
      <c r="I39" s="6">
        <v>240.75272316001758</v>
      </c>
      <c r="J39" s="6">
        <v>40.772300802900645</v>
      </c>
      <c r="K39" s="6">
        <v>10.624908091623018</v>
      </c>
      <c r="L39" s="13">
        <v>35.549927613796683</v>
      </c>
      <c r="M39" s="6">
        <v>4.1940875426301041</v>
      </c>
      <c r="N39" s="6">
        <v>21.481272149417517</v>
      </c>
      <c r="O39" s="6">
        <v>80.763195066082503</v>
      </c>
      <c r="P39" s="6">
        <v>3.6417323193808473</v>
      </c>
      <c r="Q39" s="6">
        <v>9.7922854252430618</v>
      </c>
      <c r="R39" s="6">
        <v>1.2755791091375397</v>
      </c>
      <c r="S39" s="6">
        <v>7.8217451364341191</v>
      </c>
      <c r="T39" s="6">
        <v>1.1021907683818162</v>
      </c>
      <c r="V39" s="13">
        <f t="shared" si="1"/>
        <v>875.82776393534607</v>
      </c>
    </row>
    <row r="40" spans="1:22" ht="15" x14ac:dyDescent="0.25">
      <c r="A40" s="10" t="s">
        <v>83</v>
      </c>
      <c r="C40" s="10" t="s">
        <v>117</v>
      </c>
      <c r="D40" s="42">
        <v>3</v>
      </c>
      <c r="E40" s="6">
        <v>40.083880013635692</v>
      </c>
      <c r="F40" s="6">
        <v>116.00032929506179</v>
      </c>
      <c r="G40" s="6">
        <v>196.11322176105182</v>
      </c>
      <c r="H40" s="6">
        <v>29.207981923628328</v>
      </c>
      <c r="I40" s="6">
        <v>108.91259190723669</v>
      </c>
      <c r="J40" s="6">
        <v>19.60916825316243</v>
      </c>
      <c r="K40" s="6">
        <v>5.3758746213006416</v>
      </c>
      <c r="L40" s="13">
        <v>20.036047424643659</v>
      </c>
      <c r="M40" s="6">
        <v>2.2268867366193561</v>
      </c>
      <c r="N40" s="6">
        <v>11.312836985204186</v>
      </c>
      <c r="O40" s="6">
        <v>40.817120996470059</v>
      </c>
      <c r="P40" s="6">
        <v>1.8809768714715518</v>
      </c>
      <c r="Q40" s="6">
        <v>4.8725813626715313</v>
      </c>
      <c r="R40" s="6">
        <v>0.62786501829572483</v>
      </c>
      <c r="S40" s="6">
        <v>3.6471504938911359</v>
      </c>
      <c r="T40" s="6">
        <v>0.48919349477305613</v>
      </c>
      <c r="V40" s="13">
        <f t="shared" si="1"/>
        <v>601.2137071591178</v>
      </c>
    </row>
    <row r="41" spans="1:22" ht="15" x14ac:dyDescent="0.25">
      <c r="A41" s="10" t="s">
        <v>84</v>
      </c>
      <c r="C41" s="10" t="s">
        <v>117</v>
      </c>
      <c r="D41" s="42">
        <v>3.9</v>
      </c>
      <c r="E41" s="6">
        <v>13.82778837829717</v>
      </c>
      <c r="F41" s="6">
        <v>99.778370164183301</v>
      </c>
      <c r="G41" s="6">
        <v>198.09892580169841</v>
      </c>
      <c r="H41" s="6">
        <v>18.320971704991308</v>
      </c>
      <c r="I41" s="6">
        <v>56.510114016768448</v>
      </c>
      <c r="J41" s="6">
        <v>7.5732385277879501</v>
      </c>
      <c r="K41" s="6">
        <v>1.4874537489727744</v>
      </c>
      <c r="L41" s="13">
        <v>10.962661615186523</v>
      </c>
      <c r="M41" s="6">
        <v>0.90464863100654735</v>
      </c>
      <c r="N41" s="6">
        <v>4.5070481160684146</v>
      </c>
      <c r="O41" s="6">
        <v>25.072115000160451</v>
      </c>
      <c r="P41" s="6">
        <v>0.83570737439538412</v>
      </c>
      <c r="Q41" s="6">
        <v>2.5062542744397058</v>
      </c>
      <c r="R41" s="6">
        <v>0.35972584106732669</v>
      </c>
      <c r="S41" s="6">
        <v>2.4107685904152767</v>
      </c>
      <c r="T41" s="6">
        <v>0.35968457935128179</v>
      </c>
      <c r="V41" s="13">
        <f t="shared" si="1"/>
        <v>443.51547636479017</v>
      </c>
    </row>
    <row r="42" spans="1:22" x14ac:dyDescent="0.2">
      <c r="A42" s="19" t="s">
        <v>85</v>
      </c>
      <c r="B42" s="20"/>
      <c r="C42" s="20" t="s">
        <v>123</v>
      </c>
      <c r="D42" s="43">
        <v>5</v>
      </c>
      <c r="E42" s="21">
        <v>10.190422846770312</v>
      </c>
      <c r="F42" s="21">
        <v>170.89067050044301</v>
      </c>
      <c r="G42" s="21">
        <v>267.58994955240377</v>
      </c>
      <c r="H42" s="21">
        <v>30.027866970012834</v>
      </c>
      <c r="I42" s="21">
        <v>90.65388120479912</v>
      </c>
      <c r="J42" s="21">
        <v>11.463623327280798</v>
      </c>
      <c r="K42" s="21">
        <v>1.6575912782618656</v>
      </c>
      <c r="L42" s="22">
        <v>13.825668040481323</v>
      </c>
      <c r="M42" s="21">
        <v>1.3684474118349927</v>
      </c>
      <c r="N42" s="21">
        <v>7.2760092787882025</v>
      </c>
      <c r="O42" s="21">
        <v>38.893256222831198</v>
      </c>
      <c r="P42" s="21">
        <v>1.3507894158376952</v>
      </c>
      <c r="Q42" s="21">
        <v>3.9110632930848475</v>
      </c>
      <c r="R42" s="21">
        <v>0.52741699339768511</v>
      </c>
      <c r="S42" s="21">
        <v>3.3254314220198666</v>
      </c>
      <c r="T42" s="21">
        <v>0.46094019626908439</v>
      </c>
      <c r="V42" s="13">
        <f t="shared" si="1"/>
        <v>653.41302795451634</v>
      </c>
    </row>
    <row r="44" spans="1:22" x14ac:dyDescent="0.2">
      <c r="A44" s="10" t="s">
        <v>133</v>
      </c>
    </row>
    <row r="46" spans="1:22" ht="15" x14ac:dyDescent="0.25">
      <c r="A46" s="100" t="s">
        <v>192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</sheetData>
  <mergeCells count="1">
    <mergeCell ref="A46:O46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B2D1-D8C5-47D6-BABB-BD6F97D97FD2}">
  <dimension ref="A1:Q44"/>
  <sheetViews>
    <sheetView topLeftCell="A22" workbookViewId="0">
      <selection activeCell="Q28" sqref="Q28"/>
    </sheetView>
  </sheetViews>
  <sheetFormatPr defaultRowHeight="15" x14ac:dyDescent="0.25"/>
  <cols>
    <col min="1" max="1" width="31.5703125" bestFit="1" customWidth="1"/>
    <col min="2" max="2" width="9.28515625" bestFit="1" customWidth="1"/>
    <col min="3" max="3" width="9.5703125" bestFit="1" customWidth="1"/>
    <col min="4" max="5" width="9.28515625" bestFit="1" customWidth="1"/>
    <col min="6" max="6" width="9.5703125" bestFit="1" customWidth="1"/>
    <col min="7" max="11" width="9.28515625" bestFit="1" customWidth="1"/>
    <col min="12" max="12" width="9.5703125" bestFit="1" customWidth="1"/>
    <col min="13" max="17" width="9.28515625" bestFit="1" customWidth="1"/>
  </cols>
  <sheetData>
    <row r="1" spans="1:17" x14ac:dyDescent="0.25">
      <c r="A1" s="18" t="s">
        <v>89</v>
      </c>
      <c r="B1" s="18" t="s">
        <v>25</v>
      </c>
      <c r="C1" s="18" t="s">
        <v>26</v>
      </c>
      <c r="D1" s="18" t="s">
        <v>27</v>
      </c>
      <c r="E1" s="18" t="s">
        <v>28</v>
      </c>
      <c r="F1" s="18" t="s">
        <v>29</v>
      </c>
      <c r="G1" s="18" t="s">
        <v>30</v>
      </c>
      <c r="H1" s="18" t="s">
        <v>31</v>
      </c>
      <c r="I1" s="18" t="s">
        <v>32</v>
      </c>
      <c r="J1" s="18" t="s">
        <v>33</v>
      </c>
      <c r="K1" s="18" t="s">
        <v>34</v>
      </c>
      <c r="L1" s="18" t="s">
        <v>35</v>
      </c>
      <c r="M1" s="18" t="s">
        <v>36</v>
      </c>
      <c r="N1" s="18" t="s">
        <v>37</v>
      </c>
      <c r="O1" s="18" t="s">
        <v>38</v>
      </c>
      <c r="P1" s="18" t="s">
        <v>39</v>
      </c>
      <c r="Q1" s="18" t="s">
        <v>40</v>
      </c>
    </row>
    <row r="2" spans="1:17" x14ac:dyDescent="0.25">
      <c r="A2" s="11" t="s">
        <v>5</v>
      </c>
    </row>
    <row r="3" spans="1:17" x14ac:dyDescent="0.25">
      <c r="A3" s="12" t="s">
        <v>41</v>
      </c>
      <c r="B3" s="4">
        <v>6.5289070867998025E-2</v>
      </c>
      <c r="C3" s="4">
        <v>289.19469599005646</v>
      </c>
      <c r="D3" s="4">
        <v>36.210979669883905</v>
      </c>
      <c r="E3" s="4">
        <v>56.948326981754256</v>
      </c>
      <c r="F3" s="4">
        <v>208.70683116622916</v>
      </c>
      <c r="G3" s="4">
        <v>43.230906040959603</v>
      </c>
      <c r="H3" s="4">
        <v>10.956079110735098</v>
      </c>
      <c r="I3" s="4">
        <v>44.676825867749464</v>
      </c>
      <c r="J3" s="4">
        <v>6.9154271702770727</v>
      </c>
      <c r="K3" s="4">
        <v>38.75532737988641</v>
      </c>
      <c r="L3" s="4">
        <v>205.08671053992404</v>
      </c>
      <c r="M3" s="4">
        <v>8.0662454975860172</v>
      </c>
      <c r="N3" s="4">
        <v>23.016031328606527</v>
      </c>
      <c r="O3" s="4">
        <v>3.3868461696473036</v>
      </c>
      <c r="P3" s="4">
        <v>22.632823260347813</v>
      </c>
      <c r="Q3" s="4">
        <v>3.0758271522090102</v>
      </c>
    </row>
    <row r="4" spans="1:17" x14ac:dyDescent="0.25">
      <c r="A4" s="12" t="s">
        <v>42</v>
      </c>
      <c r="B4" s="4">
        <v>5.0566989435992762E-2</v>
      </c>
      <c r="C4" s="4">
        <v>170.41720070203695</v>
      </c>
      <c r="D4" s="4">
        <v>21.589490365469857</v>
      </c>
      <c r="E4" s="4">
        <v>32.669408191746413</v>
      </c>
      <c r="F4" s="4">
        <v>118.37662115064424</v>
      </c>
      <c r="G4" s="4">
        <v>26.206855273415545</v>
      </c>
      <c r="H4" s="4">
        <v>7.1837445123675749</v>
      </c>
      <c r="I4" s="4">
        <v>31.175355369237678</v>
      </c>
      <c r="J4" s="4">
        <v>5.1897972010530262</v>
      </c>
      <c r="K4" s="4">
        <v>30.488441018150269</v>
      </c>
      <c r="L4" s="4">
        <v>166.58305941531731</v>
      </c>
      <c r="M4" s="4">
        <v>6.1741981495994827</v>
      </c>
      <c r="N4" s="4">
        <v>18.017770728442027</v>
      </c>
      <c r="O4" s="4">
        <v>2.6687287629727301</v>
      </c>
      <c r="P4" s="4">
        <v>17.626575277864756</v>
      </c>
      <c r="Q4" s="4">
        <v>2.3771134167102987</v>
      </c>
    </row>
    <row r="5" spans="1:17" x14ac:dyDescent="0.25">
      <c r="A5" s="12" t="s">
        <v>43</v>
      </c>
      <c r="B5" s="4">
        <v>2.6480501012225093E-2</v>
      </c>
      <c r="C5" s="4">
        <v>56.574786453391191</v>
      </c>
      <c r="D5" s="4">
        <v>21.048676571380678</v>
      </c>
      <c r="E5" s="4">
        <v>11.121422388068686</v>
      </c>
      <c r="F5" s="4">
        <v>39.633046218073687</v>
      </c>
      <c r="G5" s="4">
        <v>8.8748781519845963</v>
      </c>
      <c r="H5" s="4">
        <v>2.3992738150463984</v>
      </c>
      <c r="I5" s="4">
        <v>10.594401512744241</v>
      </c>
      <c r="J5" s="4">
        <v>1.7889565397516498</v>
      </c>
      <c r="K5" s="4">
        <v>10.531582784778186</v>
      </c>
      <c r="L5" s="4">
        <v>59.754172837960013</v>
      </c>
      <c r="M5" s="4">
        <v>2.1529419089172861</v>
      </c>
      <c r="N5" s="4">
        <v>6.3166424585272978</v>
      </c>
      <c r="O5" s="4">
        <v>0.93039064215719058</v>
      </c>
      <c r="P5" s="4">
        <v>6.1682290492730516</v>
      </c>
      <c r="Q5" s="4">
        <v>0.82390660056524323</v>
      </c>
    </row>
    <row r="6" spans="1:17" x14ac:dyDescent="0.25">
      <c r="A6" s="12" t="s">
        <v>44</v>
      </c>
      <c r="B6" s="4">
        <v>2.7489378068416614E-2</v>
      </c>
      <c r="C6" s="4">
        <v>38.177295979701128</v>
      </c>
      <c r="D6" s="4">
        <v>25.40955510984822</v>
      </c>
      <c r="E6" s="4">
        <v>7.7286812585458122</v>
      </c>
      <c r="F6" s="4">
        <v>27.515656070595451</v>
      </c>
      <c r="G6" s="4">
        <v>5.6481892187956948</v>
      </c>
      <c r="H6" s="4">
        <v>1.4062027716825742</v>
      </c>
      <c r="I6" s="4">
        <v>5.9158323149606575</v>
      </c>
      <c r="J6" s="4">
        <v>0.95468614121729545</v>
      </c>
      <c r="K6" s="4">
        <v>5.5704721641633697</v>
      </c>
      <c r="L6" s="4">
        <v>30.464290861006017</v>
      </c>
      <c r="M6" s="4">
        <v>1.1287435320140307</v>
      </c>
      <c r="N6" s="4">
        <v>3.3330483485136053</v>
      </c>
      <c r="O6" s="4">
        <v>0.50191856508303589</v>
      </c>
      <c r="P6" s="4">
        <v>3.3843658733996613</v>
      </c>
      <c r="Q6" s="4">
        <v>0.45195038467437737</v>
      </c>
    </row>
    <row r="7" spans="1:17" x14ac:dyDescent="0.25">
      <c r="A7" s="12" t="s">
        <v>45</v>
      </c>
      <c r="B7" s="4">
        <v>2.4195880252801172E-2</v>
      </c>
      <c r="C7" s="4">
        <v>28.391239126322091</v>
      </c>
      <c r="D7" s="4">
        <v>18.334730257644896</v>
      </c>
      <c r="E7" s="4">
        <v>5.8244707209880016</v>
      </c>
      <c r="F7" s="4">
        <v>20.749164568994178</v>
      </c>
      <c r="G7" s="4">
        <v>4.0720970498971107</v>
      </c>
      <c r="H7" s="4">
        <v>0.91788643291109129</v>
      </c>
      <c r="I7" s="4">
        <v>3.8287544199559971</v>
      </c>
      <c r="J7" s="4">
        <v>0.59156967628772983</v>
      </c>
      <c r="K7" s="4">
        <v>3.3927063534073811</v>
      </c>
      <c r="L7" s="4">
        <v>18.028025273048748</v>
      </c>
      <c r="M7" s="4">
        <v>0.68798813640224565</v>
      </c>
      <c r="N7" s="4">
        <v>2.0426317226662434</v>
      </c>
      <c r="O7" s="4">
        <v>0.31496978957689725</v>
      </c>
      <c r="P7" s="4">
        <v>2.1554608760149909</v>
      </c>
      <c r="Q7" s="4">
        <v>0.29085532434813571</v>
      </c>
    </row>
    <row r="8" spans="1:17" x14ac:dyDescent="0.25">
      <c r="A8" s="12" t="s">
        <v>46</v>
      </c>
      <c r="B8" s="4">
        <v>2.0302037455315634E-2</v>
      </c>
      <c r="C8" s="4">
        <v>28.092953992037348</v>
      </c>
      <c r="D8" s="4">
        <v>14.026547455394493</v>
      </c>
      <c r="E8" s="4">
        <v>6.0531575205909292</v>
      </c>
      <c r="F8" s="4">
        <v>22.139067977605439</v>
      </c>
      <c r="G8" s="4">
        <v>4.4107348958468755</v>
      </c>
      <c r="H8" s="4">
        <v>1.0269616935549286</v>
      </c>
      <c r="I8" s="4">
        <v>4.2385775859025818</v>
      </c>
      <c r="J8" s="4">
        <v>0.65605933245941039</v>
      </c>
      <c r="K8" s="4">
        <v>3.7753356323379257</v>
      </c>
      <c r="L8" s="4">
        <v>20.357495152841537</v>
      </c>
      <c r="M8" s="4">
        <v>0.77210464923286914</v>
      </c>
      <c r="N8" s="4">
        <v>2.2621110784807654</v>
      </c>
      <c r="O8" s="4">
        <v>0.34779418101569909</v>
      </c>
      <c r="P8" s="4">
        <v>2.3284781957746321</v>
      </c>
      <c r="Q8" s="4">
        <v>0.32310411643699638</v>
      </c>
    </row>
    <row r="9" spans="1:17" x14ac:dyDescent="0.25">
      <c r="A9" s="14" t="s">
        <v>86</v>
      </c>
    </row>
    <row r="10" spans="1:17" x14ac:dyDescent="0.25">
      <c r="A10" s="10" t="s">
        <v>47</v>
      </c>
      <c r="B10" s="4">
        <v>9.7514247486334318E-2</v>
      </c>
      <c r="C10" s="4">
        <v>18.973934492559124</v>
      </c>
      <c r="D10" s="4">
        <v>106.4388756956</v>
      </c>
      <c r="E10" s="4">
        <v>3.1508181559825599</v>
      </c>
      <c r="F10" s="4">
        <v>10.083475994540439</v>
      </c>
      <c r="G10" s="4">
        <v>1.2657199386820044</v>
      </c>
      <c r="H10" s="4">
        <v>9.6949233933555284E-2</v>
      </c>
      <c r="I10" s="4">
        <v>1.2521380994272968</v>
      </c>
      <c r="J10" s="4">
        <v>0.12383102751803389</v>
      </c>
      <c r="K10" s="4">
        <v>0.57645269806151955</v>
      </c>
      <c r="L10" s="4">
        <v>2.6548356750379827</v>
      </c>
      <c r="M10" s="4">
        <v>0.10806953856626585</v>
      </c>
      <c r="N10" s="4">
        <v>0.26511022005822266</v>
      </c>
      <c r="O10" s="4">
        <v>3.3669183291241085E-2</v>
      </c>
      <c r="P10" s="4">
        <v>0.16253499252607476</v>
      </c>
      <c r="Q10" s="4">
        <v>2.0585910150995698E-2</v>
      </c>
    </row>
    <row r="11" spans="1:17" x14ac:dyDescent="0.25">
      <c r="A11" s="10" t="s">
        <v>49</v>
      </c>
      <c r="B11" s="4">
        <v>0.55574092246831197</v>
      </c>
      <c r="C11" s="4">
        <v>238.68881913562419</v>
      </c>
      <c r="D11" s="4">
        <v>115.27418578601289</v>
      </c>
      <c r="E11" s="4">
        <v>50.798060314042871</v>
      </c>
      <c r="F11" s="4">
        <v>179.90894520048738</v>
      </c>
      <c r="G11" s="4">
        <v>28.922612959257112</v>
      </c>
      <c r="H11" s="4">
        <v>2.6384978318449179</v>
      </c>
      <c r="I11" s="4">
        <v>21.720319300909818</v>
      </c>
      <c r="J11" s="4">
        <v>2.9713165838440871</v>
      </c>
      <c r="K11" s="4">
        <v>15.752260044141122</v>
      </c>
      <c r="L11" s="4">
        <v>64.017574269884733</v>
      </c>
      <c r="M11" s="4">
        <v>2.9231819673616308</v>
      </c>
      <c r="N11" s="4">
        <v>7.6456232673631401</v>
      </c>
      <c r="O11" s="4">
        <v>0.98265199847795659</v>
      </c>
      <c r="P11" s="4">
        <v>5.5713572862409952</v>
      </c>
      <c r="Q11" s="4">
        <v>0.61611020537311478</v>
      </c>
    </row>
    <row r="12" spans="1:17" x14ac:dyDescent="0.25">
      <c r="A12" s="10" t="s">
        <v>50</v>
      </c>
      <c r="B12" s="4">
        <v>0.30839200035594633</v>
      </c>
      <c r="C12" s="4">
        <v>102.91804121723852</v>
      </c>
      <c r="D12" s="4">
        <v>100.11667566317919</v>
      </c>
      <c r="E12" s="4">
        <v>23.121681210359494</v>
      </c>
      <c r="F12" s="4">
        <v>82.501979319152625</v>
      </c>
      <c r="G12" s="4">
        <v>13.207371154781933</v>
      </c>
      <c r="H12" s="4">
        <v>1.2256272584346914</v>
      </c>
      <c r="I12" s="4">
        <v>9.9292733745331265</v>
      </c>
      <c r="J12" s="4">
        <v>1.3352845497932209</v>
      </c>
      <c r="K12" s="4">
        <v>7.0296606685955689</v>
      </c>
      <c r="L12" s="4">
        <v>28.883434034558071</v>
      </c>
      <c r="M12" s="4">
        <v>1.3111104403073057</v>
      </c>
      <c r="N12" s="4">
        <v>3.4444170686850835</v>
      </c>
      <c r="O12" s="4">
        <v>0.44719635570523192</v>
      </c>
      <c r="P12" s="4">
        <v>2.5311674469229239</v>
      </c>
      <c r="Q12" s="4">
        <v>0.2829171788553882</v>
      </c>
    </row>
    <row r="13" spans="1:17" x14ac:dyDescent="0.25">
      <c r="A13" s="10" t="s">
        <v>51</v>
      </c>
      <c r="B13" s="4">
        <v>0.33512162682431584</v>
      </c>
      <c r="C13" s="4">
        <v>87.193115282230011</v>
      </c>
      <c r="D13" s="4">
        <v>114.12172389928338</v>
      </c>
      <c r="E13" s="4">
        <v>19.664477371623178</v>
      </c>
      <c r="F13" s="4">
        <v>69.081744744110154</v>
      </c>
      <c r="G13" s="4">
        <v>11.439922455792562</v>
      </c>
      <c r="H13" s="4">
        <v>1.0953656630796924</v>
      </c>
      <c r="I13" s="4">
        <v>8.9972002808245062</v>
      </c>
      <c r="J13" s="4">
        <v>1.2417280814156797</v>
      </c>
      <c r="K13" s="4">
        <v>6.617395520429719</v>
      </c>
      <c r="L13" s="4">
        <v>27.908003390232736</v>
      </c>
      <c r="M13" s="4">
        <v>1.2345546292337601</v>
      </c>
      <c r="N13" s="4">
        <v>3.2515234460705478</v>
      </c>
      <c r="O13" s="4">
        <v>0.42207291519097051</v>
      </c>
      <c r="P13" s="4">
        <v>2.3849896746815258</v>
      </c>
      <c r="Q13" s="4">
        <v>0.26434109108443798</v>
      </c>
    </row>
    <row r="14" spans="1:17" x14ac:dyDescent="0.25">
      <c r="A14" s="10" t="s">
        <v>52</v>
      </c>
      <c r="B14" s="4">
        <v>1.2676402817742244E-3</v>
      </c>
      <c r="C14" s="4">
        <v>183.27001680898803</v>
      </c>
      <c r="D14" s="4">
        <v>3.7662549541777048</v>
      </c>
      <c r="E14" s="4">
        <v>32.324953634666528</v>
      </c>
      <c r="F14" s="4">
        <v>113.86685343634134</v>
      </c>
      <c r="G14" s="4">
        <v>19.620902960328706</v>
      </c>
      <c r="H14" s="4">
        <v>1.9749493851878455</v>
      </c>
      <c r="I14" s="4">
        <v>19.37338425226239</v>
      </c>
      <c r="J14" s="4">
        <v>2.7769761710441681</v>
      </c>
      <c r="K14" s="4">
        <v>14.880771553827527</v>
      </c>
      <c r="L14" s="4">
        <v>76.272923135660989</v>
      </c>
      <c r="M14" s="4">
        <v>2.840719902636565</v>
      </c>
      <c r="N14" s="4">
        <v>7.2081518274857537</v>
      </c>
      <c r="O14" s="4">
        <v>0.86896139185306365</v>
      </c>
      <c r="P14" s="4">
        <v>4.5158887897300719</v>
      </c>
      <c r="Q14" s="4">
        <v>0.51246788844631486</v>
      </c>
    </row>
    <row r="15" spans="1:17" x14ac:dyDescent="0.25">
      <c r="A15" s="10" t="s">
        <v>53</v>
      </c>
      <c r="B15" s="4">
        <v>2.6599375127776392E-2</v>
      </c>
      <c r="C15" s="4">
        <v>46.923800083182897</v>
      </c>
      <c r="D15" s="4">
        <v>88.607418488229797</v>
      </c>
      <c r="E15" s="4">
        <v>9.2081938907386487</v>
      </c>
      <c r="F15" s="4">
        <v>29.569939874622069</v>
      </c>
      <c r="G15" s="4">
        <v>4.4861588386325524</v>
      </c>
      <c r="H15" s="4">
        <v>9.4061451560725456E-2</v>
      </c>
      <c r="I15" s="4">
        <v>3.3479446064550284</v>
      </c>
      <c r="J15" s="4">
        <v>0.37544251082428137</v>
      </c>
      <c r="K15" s="4">
        <v>1.4450033743119948</v>
      </c>
      <c r="L15" s="4">
        <v>4.4412651777061489</v>
      </c>
      <c r="M15" s="4">
        <v>0.19612054979882715</v>
      </c>
      <c r="N15" s="4">
        <v>0.37535363312712439</v>
      </c>
      <c r="O15" s="4">
        <v>3.5455152076612158E-2</v>
      </c>
      <c r="P15" s="4">
        <v>0.15098042275889084</v>
      </c>
      <c r="Q15" s="4">
        <v>1.5207964712663349E-2</v>
      </c>
    </row>
    <row r="16" spans="1:17" x14ac:dyDescent="0.25">
      <c r="A16" s="10" t="s">
        <v>54</v>
      </c>
      <c r="B16" s="4">
        <v>0.20240099784260288</v>
      </c>
      <c r="C16" s="4">
        <v>21.798557119228949</v>
      </c>
      <c r="D16" s="4">
        <v>39.907802205478191</v>
      </c>
      <c r="E16" s="4">
        <v>5.0240203858423182</v>
      </c>
      <c r="F16" s="4">
        <v>17.851317572396351</v>
      </c>
      <c r="G16" s="4">
        <v>2.7071146126087378</v>
      </c>
      <c r="H16" s="4">
        <v>0.3897104124425419</v>
      </c>
      <c r="I16" s="4">
        <v>1.7493680232672308</v>
      </c>
      <c r="J16" s="4">
        <v>0.19970513738319745</v>
      </c>
      <c r="K16" s="4">
        <v>0.95539593231020359</v>
      </c>
      <c r="L16" s="4">
        <v>3.1370157684246407</v>
      </c>
      <c r="M16" s="4">
        <v>0.16429918997019372</v>
      </c>
      <c r="N16" s="4">
        <v>0.43696152337370187</v>
      </c>
      <c r="O16" s="4">
        <v>5.555030688184396E-2</v>
      </c>
      <c r="P16" s="4">
        <v>0.37944007419517811</v>
      </c>
      <c r="Q16" s="4">
        <v>5.6043276867708831E-2</v>
      </c>
    </row>
    <row r="17" spans="1:17" x14ac:dyDescent="0.25">
      <c r="A17" s="10" t="s">
        <v>56</v>
      </c>
      <c r="B17" s="4">
        <v>4.2437972422325471E-2</v>
      </c>
      <c r="C17" s="4">
        <v>128.85402321838532</v>
      </c>
      <c r="D17" s="4">
        <v>15.442926901322291</v>
      </c>
      <c r="E17" s="4">
        <v>29.512420325173757</v>
      </c>
      <c r="F17" s="4">
        <v>107.81287072473003</v>
      </c>
      <c r="G17" s="4">
        <v>16.138520736556437</v>
      </c>
      <c r="H17" s="4">
        <v>2.3565727343889615</v>
      </c>
      <c r="I17" s="4">
        <v>11.529258832434131</v>
      </c>
      <c r="J17" s="4">
        <v>1.317592483413039</v>
      </c>
      <c r="K17" s="4">
        <v>6.2889029128047342</v>
      </c>
      <c r="L17" s="4">
        <v>25.244080402677668</v>
      </c>
      <c r="M17" s="4">
        <v>1.0953445553803673</v>
      </c>
      <c r="N17" s="4">
        <v>2.7098206298001304</v>
      </c>
      <c r="O17" s="4">
        <v>0.31462945360604533</v>
      </c>
      <c r="P17" s="4">
        <v>1.9094587222573556</v>
      </c>
      <c r="Q17" s="4">
        <v>0.29306290369855464</v>
      </c>
    </row>
    <row r="18" spans="1:17" x14ac:dyDescent="0.25">
      <c r="A18" s="10" t="s">
        <v>57</v>
      </c>
      <c r="B18" s="4">
        <v>9.8487846752653138E-2</v>
      </c>
      <c r="C18" s="4">
        <v>964.53303343807875</v>
      </c>
      <c r="D18" s="4">
        <v>17.993663113000281</v>
      </c>
      <c r="E18" s="4">
        <v>185.50264536227263</v>
      </c>
      <c r="F18" s="4">
        <v>626.76477264174241</v>
      </c>
      <c r="G18" s="4">
        <v>111.37275340386469</v>
      </c>
      <c r="H18" s="4">
        <v>11.546299101682173</v>
      </c>
      <c r="I18" s="4">
        <v>83.616207718864814</v>
      </c>
      <c r="J18" s="4">
        <v>9.9722885955509231</v>
      </c>
      <c r="K18" s="4">
        <v>47.726863353286248</v>
      </c>
      <c r="L18" s="4">
        <v>191.97846591104127</v>
      </c>
      <c r="M18" s="4">
        <v>8.4210076179032622</v>
      </c>
      <c r="N18" s="4">
        <v>22.056310073437444</v>
      </c>
      <c r="O18" s="4">
        <v>2.7265770949777259</v>
      </c>
      <c r="P18" s="4">
        <v>15.014180399293991</v>
      </c>
      <c r="Q18" s="4">
        <v>1.929888324657121</v>
      </c>
    </row>
    <row r="19" spans="1:17" x14ac:dyDescent="0.25">
      <c r="A19" s="10" t="s">
        <v>59</v>
      </c>
      <c r="C19" s="4">
        <v>88.22258041356281</v>
      </c>
      <c r="D19" s="4">
        <v>6.0841362367871206</v>
      </c>
      <c r="E19" s="4">
        <v>20.188456967363173</v>
      </c>
      <c r="F19" s="4">
        <v>59.248075532683387</v>
      </c>
      <c r="G19" s="4">
        <v>5.8588251534727984</v>
      </c>
      <c r="H19" s="4">
        <v>0.38543353370332761</v>
      </c>
      <c r="I19" s="4">
        <v>2.4398933445468338</v>
      </c>
      <c r="J19" s="4">
        <v>0.30099093031076962</v>
      </c>
      <c r="K19" s="4">
        <v>1.5463648310536124</v>
      </c>
      <c r="L19" s="4">
        <v>7.1073296703982347</v>
      </c>
      <c r="M19" s="4">
        <v>0.3096009983076739</v>
      </c>
      <c r="N19" s="4">
        <v>0.99686465825252957</v>
      </c>
      <c r="O19" s="4">
        <v>0.15928573678911112</v>
      </c>
      <c r="P19" s="4">
        <v>1.103256239771951</v>
      </c>
      <c r="Q19" s="4">
        <v>0.16619864241559951</v>
      </c>
    </row>
    <row r="20" spans="1:17" x14ac:dyDescent="0.25">
      <c r="A20" s="10" t="s">
        <v>61</v>
      </c>
      <c r="C20" s="4">
        <v>2.6277929454546336</v>
      </c>
      <c r="D20" s="4">
        <v>31.501292425860711</v>
      </c>
      <c r="E20" s="4">
        <v>0.47765998895803874</v>
      </c>
      <c r="F20" s="4">
        <v>1.5422935371223725</v>
      </c>
      <c r="G20" s="4">
        <v>0.24408465395714887</v>
      </c>
      <c r="H20" s="4">
        <v>3.073754954674339E-2</v>
      </c>
      <c r="I20" s="4">
        <v>0.21590971966347863</v>
      </c>
      <c r="J20" s="4">
        <v>2.5507307452210873E-2</v>
      </c>
      <c r="K20" s="4">
        <v>0.10588198699165714</v>
      </c>
      <c r="L20" s="4">
        <v>0.388017713908683</v>
      </c>
      <c r="M20" s="4">
        <v>1.7722452308927397E-2</v>
      </c>
      <c r="N20" s="4">
        <v>4.4258423974549092E-2</v>
      </c>
      <c r="O20" s="4">
        <v>6.0003833558636586E-3</v>
      </c>
      <c r="P20" s="4">
        <v>2.99821599719046E-2</v>
      </c>
      <c r="Q20" s="4">
        <v>4.5060125890134823E-3</v>
      </c>
    </row>
    <row r="21" spans="1:17" x14ac:dyDescent="0.25">
      <c r="A21" s="10" t="s">
        <v>63</v>
      </c>
      <c r="C21" s="4">
        <v>1.36468345735413</v>
      </c>
      <c r="D21" s="4">
        <v>11.768286726282488</v>
      </c>
      <c r="E21" s="4">
        <v>0.24549695020839149</v>
      </c>
      <c r="F21" s="4">
        <v>0.76915892952533249</v>
      </c>
      <c r="G21" s="4">
        <v>0.106518142641645</v>
      </c>
      <c r="H21" s="4">
        <v>1.2134516840091562E-2</v>
      </c>
      <c r="I21" s="4">
        <v>8.0066857774819616E-2</v>
      </c>
      <c r="J21" s="4">
        <v>8.3309558135828063E-3</v>
      </c>
      <c r="K21" s="4">
        <v>3.2429917246346432E-2</v>
      </c>
      <c r="L21" s="4">
        <v>0.10973049791845443</v>
      </c>
      <c r="M21" s="4">
        <v>5.0779533371323503E-3</v>
      </c>
      <c r="N21" s="4">
        <v>1.3508626170982387E-2</v>
      </c>
      <c r="O21" s="4">
        <v>1.3601932546013888E-3</v>
      </c>
      <c r="P21" s="4">
        <v>9.6827774387352548E-3</v>
      </c>
      <c r="Q21" s="4">
        <v>9.4775991351887475E-4</v>
      </c>
    </row>
    <row r="22" spans="1:17" x14ac:dyDescent="0.25">
      <c r="A22" s="10" t="s">
        <v>64</v>
      </c>
      <c r="C22" s="4">
        <v>29.308143512841525</v>
      </c>
      <c r="D22" s="4">
        <v>30.389144983981648</v>
      </c>
      <c r="E22" s="4">
        <v>5.4306706540534311</v>
      </c>
      <c r="F22" s="4">
        <v>17.425245616300238</v>
      </c>
      <c r="G22" s="4">
        <v>2.7910613791591765</v>
      </c>
      <c r="H22" s="4">
        <v>0.21886856974463398</v>
      </c>
      <c r="I22" s="4">
        <v>2.2315621530725891</v>
      </c>
      <c r="J22" s="4">
        <v>0.29519613535511474</v>
      </c>
      <c r="K22" s="4">
        <v>1.422613376048981</v>
      </c>
      <c r="L22" s="4">
        <v>6.5000812113648108</v>
      </c>
      <c r="M22" s="4">
        <v>0.24263105778444038</v>
      </c>
      <c r="N22" s="4">
        <v>0.57438619841324356</v>
      </c>
      <c r="O22" s="4">
        <v>6.8407624567449338E-2</v>
      </c>
      <c r="P22" s="4">
        <v>0.38848102514483629</v>
      </c>
      <c r="Q22" s="4">
        <v>4.9941237801099936E-2</v>
      </c>
    </row>
    <row r="23" spans="1:17" x14ac:dyDescent="0.25">
      <c r="A23" s="10" t="s">
        <v>66</v>
      </c>
      <c r="C23" s="4">
        <v>55.241175453274685</v>
      </c>
      <c r="D23" s="4">
        <v>51.451984104014926</v>
      </c>
      <c r="E23" s="4">
        <v>10.151184903537848</v>
      </c>
      <c r="F23" s="4">
        <v>32.065616489313044</v>
      </c>
      <c r="G23" s="4">
        <v>4.7810803707802805</v>
      </c>
      <c r="H23" s="4">
        <v>0.2902630439564291</v>
      </c>
      <c r="I23" s="4">
        <v>3.4091691211189685</v>
      </c>
      <c r="J23" s="4">
        <v>0.41944455775221973</v>
      </c>
      <c r="K23" s="4">
        <v>1.9168770520336387</v>
      </c>
      <c r="L23" s="4">
        <v>8.2198389157788601</v>
      </c>
      <c r="M23" s="4">
        <v>0.31227810894255487</v>
      </c>
      <c r="N23" s="4">
        <v>0.73316121897358577</v>
      </c>
      <c r="O23" s="4">
        <v>7.9004333777967103E-2</v>
      </c>
      <c r="P23" s="4">
        <v>0.46588318693915276</v>
      </c>
      <c r="Q23" s="4">
        <v>5.74867743063327E-2</v>
      </c>
    </row>
    <row r="24" spans="1:17" x14ac:dyDescent="0.25">
      <c r="A24" s="10" t="s">
        <v>67</v>
      </c>
      <c r="C24" s="4">
        <v>126.95192294554352</v>
      </c>
      <c r="D24" s="4">
        <v>44.735446270199695</v>
      </c>
      <c r="E24" s="4">
        <v>24.172879584921748</v>
      </c>
      <c r="F24" s="4">
        <v>79.574946654607871</v>
      </c>
      <c r="G24" s="4">
        <v>11.687123249831926</v>
      </c>
      <c r="H24" s="4">
        <v>0.5930455186170045</v>
      </c>
      <c r="I24" s="4">
        <v>8.2266647791884289</v>
      </c>
      <c r="J24" s="4">
        <v>1.0073711839883344</v>
      </c>
      <c r="K24" s="4">
        <v>4.3342087424047424</v>
      </c>
      <c r="L24" s="4">
        <v>17.215423866599512</v>
      </c>
      <c r="M24" s="4">
        <v>0.67312654658556181</v>
      </c>
      <c r="N24" s="4">
        <v>1.4674095826013702</v>
      </c>
      <c r="O24" s="4">
        <v>0.1568103317297809</v>
      </c>
      <c r="P24" s="4">
        <v>0.8503980237245351</v>
      </c>
      <c r="Q24" s="4">
        <v>0.11069201617413885</v>
      </c>
    </row>
    <row r="25" spans="1:17" x14ac:dyDescent="0.25">
      <c r="A25" s="14" t="s">
        <v>87</v>
      </c>
    </row>
    <row r="26" spans="1:17" x14ac:dyDescent="0.25">
      <c r="A26" s="10" t="s">
        <v>69</v>
      </c>
      <c r="B26" s="4">
        <v>0.16390746896432143</v>
      </c>
      <c r="C26" s="3">
        <v>64.233899613081221</v>
      </c>
      <c r="D26" s="3">
        <v>87.381206037708424</v>
      </c>
      <c r="E26" s="3">
        <v>12.553675816376446</v>
      </c>
      <c r="F26" s="3">
        <v>43.966926442609157</v>
      </c>
      <c r="G26" s="3">
        <v>6.2775750486384423</v>
      </c>
      <c r="H26" s="3">
        <v>1.7412235210052449</v>
      </c>
      <c r="I26" s="3">
        <v>13.493825967125506</v>
      </c>
      <c r="J26" s="4">
        <v>0.64541987496865705</v>
      </c>
      <c r="K26" s="3">
        <v>4.0259198729635832</v>
      </c>
      <c r="L26" s="4">
        <v>20.688565967286387</v>
      </c>
      <c r="M26" s="3">
        <v>0.73701384947274695</v>
      </c>
      <c r="N26" s="3">
        <v>2.008391314233656</v>
      </c>
      <c r="O26" s="3">
        <v>0.27718635041004624</v>
      </c>
      <c r="P26" s="3">
        <v>1.6671968536216828</v>
      </c>
      <c r="Q26" s="3">
        <v>0.25982359205273281</v>
      </c>
    </row>
    <row r="27" spans="1:17" x14ac:dyDescent="0.25">
      <c r="A27" s="10" t="s">
        <v>70</v>
      </c>
      <c r="B27" s="4">
        <v>1.633381795315721E-2</v>
      </c>
      <c r="C27" s="3">
        <v>8.0944545101954706</v>
      </c>
      <c r="D27" s="3">
        <v>2.7467862941679138</v>
      </c>
      <c r="E27" s="3">
        <v>0.80835966255527014</v>
      </c>
      <c r="F27" s="3">
        <v>2.125760525319806</v>
      </c>
      <c r="G27" s="3">
        <v>0.22237258632682372</v>
      </c>
      <c r="H27" s="3">
        <v>4.6472303912560943E-2</v>
      </c>
      <c r="I27" s="3">
        <v>0.47334535640701242</v>
      </c>
      <c r="J27" s="3">
        <v>4.0678494134086002E-2</v>
      </c>
      <c r="K27" s="3">
        <v>0.14299102771410155</v>
      </c>
      <c r="L27" s="4">
        <v>0.89597557127352034</v>
      </c>
      <c r="M27" s="3">
        <v>2.4949274778649878E-2</v>
      </c>
      <c r="N27" s="3">
        <v>5.8661984098089828E-2</v>
      </c>
      <c r="O27" s="3">
        <v>7.2615265114209576E-3</v>
      </c>
      <c r="P27" s="3">
        <v>3.3746812436052959E-2</v>
      </c>
      <c r="Q27" s="3">
        <v>5.6835787421043752E-3</v>
      </c>
    </row>
    <row r="28" spans="1:17" x14ac:dyDescent="0.25">
      <c r="A28" s="10" t="s">
        <v>71</v>
      </c>
      <c r="B28" s="4">
        <v>4.5737826506831968E-2</v>
      </c>
      <c r="C28" s="3">
        <v>24.161635693741971</v>
      </c>
      <c r="D28" s="3">
        <v>6.8328230451150196</v>
      </c>
      <c r="E28" s="3">
        <v>3.5904692972167354</v>
      </c>
      <c r="F28" s="3">
        <v>10.239617449671304</v>
      </c>
      <c r="G28" s="3">
        <v>1.087328904141065</v>
      </c>
      <c r="H28" s="3">
        <v>0.18374163558153639</v>
      </c>
      <c r="I28" s="3">
        <v>1.5563678316552028</v>
      </c>
      <c r="J28" s="3">
        <v>0.103031762566554</v>
      </c>
      <c r="K28" s="3">
        <v>0.60804650755883505</v>
      </c>
      <c r="L28" s="4">
        <v>3.2805063422986551</v>
      </c>
      <c r="M28" s="3">
        <v>0.10220506930362622</v>
      </c>
      <c r="N28" s="3">
        <v>0.23875242403447586</v>
      </c>
      <c r="O28" s="3">
        <v>2.9663042767516846E-2</v>
      </c>
      <c r="P28" s="3">
        <v>0.13183678300928819</v>
      </c>
      <c r="Q28" s="3">
        <v>2.4767699288957043E-2</v>
      </c>
    </row>
    <row r="29" spans="1:17" x14ac:dyDescent="0.25">
      <c r="A29" s="10" t="s">
        <v>72</v>
      </c>
      <c r="B29" s="4">
        <v>3.4757759103921856E-2</v>
      </c>
      <c r="C29" s="3">
        <v>411.99303457620033</v>
      </c>
      <c r="D29" s="3">
        <v>33.652160843341299</v>
      </c>
      <c r="E29" s="3">
        <v>67.500294605051081</v>
      </c>
      <c r="F29" s="3">
        <v>198.60895272377567</v>
      </c>
      <c r="G29" s="3">
        <v>22.217126420690164</v>
      </c>
      <c r="H29" s="3">
        <v>3.1876478690521961</v>
      </c>
      <c r="I29" s="3">
        <v>21.236337249221965</v>
      </c>
      <c r="J29" s="3">
        <v>1.8327597057365099</v>
      </c>
      <c r="K29" s="3">
        <v>11.42224097847056</v>
      </c>
      <c r="L29" s="4">
        <v>50.946776822810044</v>
      </c>
      <c r="M29" s="3">
        <v>1.8553180130209335</v>
      </c>
      <c r="N29" s="3">
        <v>4.584437500434662</v>
      </c>
      <c r="O29" s="3">
        <v>0.5356457623268347</v>
      </c>
      <c r="P29" s="3">
        <v>2.8127817465739522</v>
      </c>
      <c r="Q29" s="3">
        <v>0.4455355128169568</v>
      </c>
    </row>
    <row r="30" spans="1:17" x14ac:dyDescent="0.25">
      <c r="A30" s="10" t="s">
        <v>73</v>
      </c>
      <c r="B30" s="4">
        <v>0.15600903273054362</v>
      </c>
      <c r="C30" s="3">
        <v>386.33285393728971</v>
      </c>
      <c r="D30" s="3">
        <v>55.935531390403682</v>
      </c>
      <c r="E30" s="3">
        <v>64.372091461271424</v>
      </c>
      <c r="F30" s="3">
        <v>188.64203959991531</v>
      </c>
      <c r="G30" s="3">
        <v>21.106274620880974</v>
      </c>
      <c r="H30" s="3">
        <v>3.0560688628146893</v>
      </c>
      <c r="I30" s="3">
        <v>21.788676574969827</v>
      </c>
      <c r="J30" s="3">
        <v>1.5760333203313099</v>
      </c>
      <c r="K30" s="3">
        <v>10.519423036411437</v>
      </c>
      <c r="L30" s="4">
        <v>45.789873614240847</v>
      </c>
      <c r="M30" s="3">
        <v>1.7626262449603229</v>
      </c>
      <c r="N30" s="3">
        <v>4.2437235297727627</v>
      </c>
      <c r="O30" s="3">
        <v>0.5606795685551198</v>
      </c>
      <c r="P30" s="3">
        <v>2.6236318017925337</v>
      </c>
      <c r="Q30" s="3">
        <v>0.47923594291778565</v>
      </c>
    </row>
    <row r="31" spans="1:17" x14ac:dyDescent="0.25">
      <c r="A31" s="10" t="s">
        <v>74</v>
      </c>
      <c r="B31" s="4">
        <v>3.1713846646126198E-2</v>
      </c>
      <c r="C31" s="3">
        <v>47.523758182628271</v>
      </c>
      <c r="D31" s="3">
        <v>33.816232708812358</v>
      </c>
      <c r="E31" s="3">
        <v>8.4897386056674193</v>
      </c>
      <c r="F31" s="3">
        <v>25.956939804960555</v>
      </c>
      <c r="G31" s="3">
        <v>3.0848723243825265</v>
      </c>
      <c r="H31" s="3">
        <v>0.46220774569255385</v>
      </c>
      <c r="I31" s="3">
        <v>5.5524971907816543</v>
      </c>
      <c r="J31" s="3">
        <v>0.265645205991561</v>
      </c>
      <c r="K31" s="3">
        <v>1.6995751452890671</v>
      </c>
      <c r="L31" s="4">
        <v>7.4472709294765229</v>
      </c>
      <c r="M31" s="3">
        <v>0.2795556965083229</v>
      </c>
      <c r="N31" s="3">
        <v>0.68606372817445338</v>
      </c>
      <c r="O31" s="3">
        <v>8.1889903132612948E-2</v>
      </c>
      <c r="P31" s="3">
        <v>0.43672258841555711</v>
      </c>
      <c r="Q31" s="3">
        <v>6.9975350819706628E-2</v>
      </c>
    </row>
    <row r="32" spans="1:17" x14ac:dyDescent="0.25">
      <c r="A32" s="16" t="s">
        <v>75</v>
      </c>
      <c r="B32" s="4">
        <v>4.0438049513978447E-2</v>
      </c>
      <c r="C32" s="3">
        <v>26.61136818424847</v>
      </c>
      <c r="D32" s="3">
        <v>34.494301669619716</v>
      </c>
      <c r="E32" s="3">
        <v>5.2932794293036469</v>
      </c>
      <c r="F32" s="3">
        <v>16.51452430924509</v>
      </c>
      <c r="G32" s="3">
        <v>2.062199372819832</v>
      </c>
      <c r="H32" s="3">
        <v>0.31368908351039132</v>
      </c>
      <c r="I32" s="3">
        <v>4.6504830535408539</v>
      </c>
      <c r="J32" s="3">
        <v>0.16009978264256999</v>
      </c>
      <c r="K32" s="3">
        <v>1.113707551896415</v>
      </c>
      <c r="L32" s="4">
        <v>4.6231035804211897</v>
      </c>
      <c r="M32" s="3">
        <v>0.18144152089888882</v>
      </c>
      <c r="N32" s="3">
        <v>0.451400948169909</v>
      </c>
      <c r="O32" s="3">
        <v>5.4061735586664481E-2</v>
      </c>
      <c r="P32" s="3">
        <v>0.29252954673605858</v>
      </c>
      <c r="Q32" s="3">
        <v>4.5506254603769128E-2</v>
      </c>
    </row>
    <row r="33" spans="1:17" x14ac:dyDescent="0.25">
      <c r="A33" s="10" t="s">
        <v>76</v>
      </c>
      <c r="B33" s="4">
        <v>7.8035554945300803E-2</v>
      </c>
      <c r="C33" s="3">
        <v>209.91744545066243</v>
      </c>
      <c r="D33" s="3">
        <v>64.827934958673453</v>
      </c>
      <c r="E33" s="3">
        <v>33.624461117749114</v>
      </c>
      <c r="F33" s="3">
        <v>98.283732258158537</v>
      </c>
      <c r="G33" s="3">
        <v>11.255024472716908</v>
      </c>
      <c r="H33" s="3">
        <v>1.6541996486135588</v>
      </c>
      <c r="I33" s="3">
        <v>15.455446227752779</v>
      </c>
      <c r="J33" s="3">
        <v>1.0100051165130399</v>
      </c>
      <c r="K33" s="3">
        <v>6.1430064154511426</v>
      </c>
      <c r="L33" s="4">
        <v>25.444331687954829</v>
      </c>
      <c r="M33" s="3">
        <v>0.98397992126929967</v>
      </c>
      <c r="N33" s="3">
        <v>2.362663280378519</v>
      </c>
      <c r="O33" s="3">
        <v>0.27749887434477188</v>
      </c>
      <c r="P33" s="3">
        <v>1.4602842744684135</v>
      </c>
      <c r="Q33" s="3">
        <v>0.22973807725629031</v>
      </c>
    </row>
    <row r="34" spans="1:17" x14ac:dyDescent="0.25">
      <c r="A34" s="16" t="s">
        <v>77</v>
      </c>
      <c r="B34" s="4">
        <v>5.2326008726456978E-2</v>
      </c>
      <c r="C34" s="3">
        <v>18.459255528794802</v>
      </c>
      <c r="D34" s="3">
        <v>4.9373616969107887</v>
      </c>
      <c r="E34" s="3">
        <v>3.8706335798025298</v>
      </c>
      <c r="F34" s="3">
        <v>12.358518570086067</v>
      </c>
      <c r="G34" s="3">
        <v>1.591782420219342</v>
      </c>
      <c r="H34" s="3">
        <v>0.24977011034332045</v>
      </c>
      <c r="I34" s="3">
        <v>1.7750990258770614</v>
      </c>
      <c r="J34" s="3">
        <v>0.178657472386271</v>
      </c>
      <c r="K34" s="3">
        <v>0.98017740203128034</v>
      </c>
      <c r="L34" s="4">
        <v>4.4595945352572288</v>
      </c>
      <c r="M34" s="3">
        <v>0.16234776687918112</v>
      </c>
      <c r="N34" s="3">
        <v>0.39145968103166839</v>
      </c>
      <c r="O34" s="3">
        <v>4.7052943554246045E-2</v>
      </c>
      <c r="P34" s="3">
        <v>0.24896072443979256</v>
      </c>
      <c r="Q34" s="3">
        <v>3.9958452991618522E-2</v>
      </c>
    </row>
    <row r="35" spans="1:17" x14ac:dyDescent="0.25">
      <c r="A35" s="10" t="s">
        <v>78</v>
      </c>
      <c r="B35" s="4">
        <v>0.10793716455074875</v>
      </c>
      <c r="C35" s="3">
        <v>46.667940292162839</v>
      </c>
      <c r="D35" s="3">
        <v>19.559361124193813</v>
      </c>
      <c r="E35" s="3">
        <v>9.3937753006059026</v>
      </c>
      <c r="F35" s="3">
        <v>32.240570686129672</v>
      </c>
      <c r="G35" s="3">
        <v>3.9856651600806994</v>
      </c>
      <c r="H35" s="3">
        <v>0.89480524000081507</v>
      </c>
      <c r="I35" s="3">
        <v>5.2155784976125021</v>
      </c>
      <c r="J35" s="3">
        <v>0.21911879350433699</v>
      </c>
      <c r="K35" s="3">
        <v>2.2127222876912733</v>
      </c>
      <c r="L35" s="4">
        <v>13.414831389422067</v>
      </c>
      <c r="M35" s="3">
        <v>0.37712609211228465</v>
      </c>
      <c r="N35" s="3">
        <v>0.88416870083301136</v>
      </c>
      <c r="O35" s="3">
        <v>0.10010381432208641</v>
      </c>
      <c r="P35" s="3">
        <v>0.47282002786187033</v>
      </c>
      <c r="Q35" s="3">
        <v>7.7689743811311718E-2</v>
      </c>
    </row>
    <row r="36" spans="1:17" x14ac:dyDescent="0.25">
      <c r="A36" s="10" t="s">
        <v>79</v>
      </c>
      <c r="B36" s="4">
        <v>0.15320571038584518</v>
      </c>
      <c r="C36" s="3">
        <v>58.113252101007774</v>
      </c>
      <c r="D36" s="3">
        <v>21.682288226605145</v>
      </c>
      <c r="E36" s="3">
        <v>14.397345038471366</v>
      </c>
      <c r="F36" s="3">
        <v>52.539876754597444</v>
      </c>
      <c r="G36" s="3">
        <v>6.7998928832176881</v>
      </c>
      <c r="H36" s="3">
        <v>1.5881636123831226</v>
      </c>
      <c r="I36" s="3">
        <v>7.6910494519733819</v>
      </c>
      <c r="J36" s="3">
        <v>0.64359051661879896</v>
      </c>
      <c r="K36" s="3">
        <v>3.3756411034604845</v>
      </c>
      <c r="L36" s="4">
        <v>19.704909559552036</v>
      </c>
      <c r="M36" s="3">
        <v>0.56508028568979707</v>
      </c>
      <c r="N36" s="3">
        <v>1.330483642455222</v>
      </c>
      <c r="O36" s="3">
        <v>0.14790964019300237</v>
      </c>
      <c r="P36" s="3">
        <v>0.70310335288310366</v>
      </c>
      <c r="Q36" s="3">
        <v>0.11640783556406248</v>
      </c>
    </row>
    <row r="37" spans="1:17" x14ac:dyDescent="0.25">
      <c r="A37" s="10" t="s">
        <v>80</v>
      </c>
      <c r="B37" s="4">
        <v>0.24194532054253245</v>
      </c>
      <c r="C37" s="3">
        <v>92.014865704930997</v>
      </c>
      <c r="D37" s="3">
        <v>40.432839146206405</v>
      </c>
      <c r="E37" s="3">
        <v>25.64091999779405</v>
      </c>
      <c r="F37" s="3">
        <v>102.10664825663797</v>
      </c>
      <c r="G37" s="3">
        <v>16.397223814308802</v>
      </c>
      <c r="H37" s="3">
        <v>4.4422768102233272</v>
      </c>
      <c r="I37" s="3">
        <v>17.137440891329902</v>
      </c>
      <c r="J37" s="3">
        <v>1.8024601212145499</v>
      </c>
      <c r="K37" s="3">
        <v>9.1191429615027779</v>
      </c>
      <c r="L37" s="4">
        <v>48.72020546407505</v>
      </c>
      <c r="M37" s="3">
        <v>1.5891965772043373</v>
      </c>
      <c r="N37" s="3">
        <v>3.8884980461840577</v>
      </c>
      <c r="O37" s="3">
        <v>0.46458955003550956</v>
      </c>
      <c r="P37" s="3">
        <v>2.3700047576569716</v>
      </c>
      <c r="Q37" s="3">
        <v>0.38291225371618048</v>
      </c>
    </row>
    <row r="38" spans="1:17" x14ac:dyDescent="0.25">
      <c r="A38" s="10" t="s">
        <v>81</v>
      </c>
      <c r="B38" s="4">
        <v>0.22280244318762824</v>
      </c>
      <c r="C38" s="3">
        <v>88.512765756771969</v>
      </c>
      <c r="D38" s="3">
        <v>44.703540820836636</v>
      </c>
      <c r="E38" s="3">
        <v>22.406652968023707</v>
      </c>
      <c r="F38" s="3">
        <v>84.922171364439123</v>
      </c>
      <c r="G38" s="3">
        <v>11.589884353378556</v>
      </c>
      <c r="H38" s="3">
        <v>2.8916650887466382</v>
      </c>
      <c r="I38" s="3">
        <v>13.900545317595798</v>
      </c>
      <c r="J38" s="3">
        <v>1.2413194377358701</v>
      </c>
      <c r="K38" s="3">
        <v>6.1499510042765078</v>
      </c>
      <c r="L38" s="4">
        <v>35.973253679454736</v>
      </c>
      <c r="M38" s="3">
        <v>1.0548080770367132</v>
      </c>
      <c r="N38" s="3">
        <v>2.5257043069449567</v>
      </c>
      <c r="O38" s="3">
        <v>0.28570407113828233</v>
      </c>
      <c r="P38" s="3">
        <v>1.3645300510189222</v>
      </c>
      <c r="Q38" s="3">
        <v>0.22589038656594501</v>
      </c>
    </row>
    <row r="39" spans="1:17" x14ac:dyDescent="0.25">
      <c r="A39" s="10" t="s">
        <v>82</v>
      </c>
      <c r="B39" s="4">
        <v>5.2124386168119263E-2</v>
      </c>
      <c r="C39" s="3">
        <v>58.233868320398336</v>
      </c>
      <c r="D39" s="3">
        <v>12.968903775398136</v>
      </c>
      <c r="E39" s="3">
        <v>18.211014859673028</v>
      </c>
      <c r="F39" s="3">
        <v>74.031985931221001</v>
      </c>
      <c r="G39" s="3">
        <v>10.623676930040169</v>
      </c>
      <c r="H39" s="3">
        <v>2.7304892976411064</v>
      </c>
      <c r="I39" s="3">
        <v>10.327913115316157</v>
      </c>
      <c r="J39" s="3">
        <v>0.90729841468386696</v>
      </c>
      <c r="K39" s="3">
        <v>5.2136083218714653</v>
      </c>
      <c r="L39" s="4">
        <v>30.810117534384879</v>
      </c>
      <c r="M39" s="3">
        <v>0.86569321187433734</v>
      </c>
      <c r="N39" s="3">
        <v>1.9976358768430473</v>
      </c>
      <c r="O39" s="3">
        <v>0.21437928712590337</v>
      </c>
      <c r="P39" s="3">
        <v>0.97693346720317653</v>
      </c>
      <c r="Q39" s="3">
        <v>0.16642797847431534</v>
      </c>
    </row>
    <row r="40" spans="1:17" x14ac:dyDescent="0.25">
      <c r="A40" s="10" t="s">
        <v>83</v>
      </c>
      <c r="B40" s="4">
        <v>9.7826784927316446E-2</v>
      </c>
      <c r="C40" s="3">
        <v>8.4975049546323156</v>
      </c>
      <c r="D40" s="3">
        <v>7.7994794797067879</v>
      </c>
      <c r="E40" s="3">
        <v>2.6733722173731316</v>
      </c>
      <c r="F40" s="3">
        <v>11.079854333924201</v>
      </c>
      <c r="G40" s="3">
        <v>1.8314732383224988</v>
      </c>
      <c r="H40" s="3">
        <v>0.51389356780776052</v>
      </c>
      <c r="I40" s="3">
        <v>2.5780957539573</v>
      </c>
      <c r="J40" s="3">
        <v>0.22447431888382299</v>
      </c>
      <c r="K40" s="3">
        <v>1.3359025704215699</v>
      </c>
      <c r="L40" s="4">
        <v>9.1043490069902191</v>
      </c>
      <c r="M40" s="3">
        <v>0.23730992217228022</v>
      </c>
      <c r="N40" s="3">
        <v>0.55905923990832751</v>
      </c>
      <c r="O40" s="3">
        <v>6.1715429696889285E-2</v>
      </c>
      <c r="P40" s="3">
        <v>0.29494480081164942</v>
      </c>
      <c r="Q40" s="4">
        <v>4.8940368365145877E-2</v>
      </c>
    </row>
    <row r="41" spans="1:17" x14ac:dyDescent="0.25">
      <c r="A41" s="10" t="s">
        <v>84</v>
      </c>
      <c r="B41" s="4">
        <v>6.142335584666838E-2</v>
      </c>
      <c r="C41" s="3">
        <v>10.095377377486328</v>
      </c>
      <c r="D41" s="3">
        <v>11.501875628050666</v>
      </c>
      <c r="E41" s="3">
        <v>2.9968156765065594</v>
      </c>
      <c r="F41" s="3">
        <v>11.632238492095643</v>
      </c>
      <c r="G41" s="3">
        <v>1.7481549399064493</v>
      </c>
      <c r="H41" s="3">
        <v>0.40501345408300571</v>
      </c>
      <c r="I41" s="3">
        <v>2.6623535810779728</v>
      </c>
      <c r="J41" s="3">
        <v>0.25361277125055198</v>
      </c>
      <c r="K41" s="3">
        <v>1.2016211546207003</v>
      </c>
      <c r="L41" s="4">
        <v>7.2509077220088569</v>
      </c>
      <c r="M41" s="3">
        <v>0.21467956478781616</v>
      </c>
      <c r="N41" s="3">
        <v>0.5300462428982663</v>
      </c>
      <c r="O41" s="3">
        <v>6.1867149123980641E-2</v>
      </c>
      <c r="P41" s="3">
        <v>0.30492871517543341</v>
      </c>
      <c r="Q41" s="4">
        <v>4.8095913355312638E-2</v>
      </c>
    </row>
    <row r="42" spans="1:17" x14ac:dyDescent="0.25">
      <c r="A42" s="19" t="s">
        <v>85</v>
      </c>
      <c r="B42" s="23">
        <v>4.2187412578671563E-2</v>
      </c>
      <c r="C42" s="24">
        <v>6.733489681896021</v>
      </c>
      <c r="D42" s="24">
        <v>3.6731637305754141</v>
      </c>
      <c r="E42" s="24">
        <v>1.0461990756231681</v>
      </c>
      <c r="F42" s="24">
        <v>3.1534228244471647</v>
      </c>
      <c r="G42" s="24">
        <v>0.38130212441461059</v>
      </c>
      <c r="H42" s="24">
        <v>6.2781120809506014E-2</v>
      </c>
      <c r="I42" s="24">
        <v>0.66541298148284778</v>
      </c>
      <c r="J42" s="24">
        <v>0.123188473559477</v>
      </c>
      <c r="K42" s="24">
        <v>0.22980575008437035</v>
      </c>
      <c r="L42" s="23">
        <v>1.0994951449622115</v>
      </c>
      <c r="M42" s="24">
        <v>3.6364427957433512E-2</v>
      </c>
      <c r="N42" s="24">
        <v>8.7879561427419386E-2</v>
      </c>
      <c r="O42" s="24">
        <v>9.8885293267489231E-3</v>
      </c>
      <c r="P42" s="24">
        <v>5.00210907729291E-2</v>
      </c>
      <c r="Q42" s="23">
        <v>7.2191106388246858E-3</v>
      </c>
    </row>
    <row r="44" spans="1:17" x14ac:dyDescent="0.25">
      <c r="A44" s="100" t="s">
        <v>193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</sheetData>
  <mergeCells count="1">
    <mergeCell ref="A44:N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C516-089C-4B2F-A23B-87E2844EEA26}">
  <dimension ref="A1:H38"/>
  <sheetViews>
    <sheetView topLeftCell="A15" workbookViewId="0">
      <selection activeCell="N37" sqref="N37"/>
    </sheetView>
  </sheetViews>
  <sheetFormatPr defaultRowHeight="15" x14ac:dyDescent="0.25"/>
  <cols>
    <col min="1" max="1" width="14" customWidth="1"/>
    <col min="2" max="2" width="11" customWidth="1"/>
    <col min="5" max="5" width="17.5703125" customWidth="1"/>
    <col min="6" max="6" width="22.5703125" customWidth="1"/>
  </cols>
  <sheetData>
    <row r="1" spans="1:8" ht="16.5" x14ac:dyDescent="0.25">
      <c r="A1" s="56" t="s">
        <v>150</v>
      </c>
      <c r="B1" s="57" t="s">
        <v>151</v>
      </c>
      <c r="C1" s="58" t="s">
        <v>152</v>
      </c>
      <c r="D1" s="58" t="s">
        <v>153</v>
      </c>
      <c r="E1" s="59" t="s">
        <v>150</v>
      </c>
      <c r="F1" s="57" t="s">
        <v>151</v>
      </c>
      <c r="G1" s="58" t="s">
        <v>152</v>
      </c>
      <c r="H1" s="58" t="s">
        <v>153</v>
      </c>
    </row>
    <row r="2" spans="1:8" x14ac:dyDescent="0.25">
      <c r="A2" s="60" t="s">
        <v>90</v>
      </c>
      <c r="B2" s="60"/>
      <c r="C2" s="61"/>
      <c r="D2" s="62"/>
      <c r="E2" s="63" t="s">
        <v>79</v>
      </c>
      <c r="F2" s="64">
        <v>150</v>
      </c>
      <c r="G2" s="61">
        <v>18.7</v>
      </c>
      <c r="H2" s="61"/>
    </row>
    <row r="3" spans="1:8" x14ac:dyDescent="0.25">
      <c r="A3" s="61" t="s">
        <v>47</v>
      </c>
      <c r="B3" s="61">
        <v>225</v>
      </c>
      <c r="C3" s="61">
        <v>18.600000000000001</v>
      </c>
      <c r="D3" s="61"/>
      <c r="E3" s="63" t="s">
        <v>80</v>
      </c>
      <c r="F3" s="64">
        <v>150</v>
      </c>
      <c r="G3" s="61"/>
      <c r="H3" s="61">
        <v>-58.6</v>
      </c>
    </row>
    <row r="4" spans="1:8" x14ac:dyDescent="0.25">
      <c r="A4" s="61" t="s">
        <v>91</v>
      </c>
      <c r="B4" s="61">
        <v>450</v>
      </c>
      <c r="C4" s="61">
        <v>19.100000000000001</v>
      </c>
      <c r="D4" s="61">
        <v>-49.8</v>
      </c>
      <c r="E4" s="63" t="s">
        <v>81</v>
      </c>
      <c r="F4" s="64">
        <v>180</v>
      </c>
      <c r="G4" s="65">
        <v>18.898146199999999</v>
      </c>
      <c r="H4" s="61">
        <v>-54.7</v>
      </c>
    </row>
    <row r="5" spans="1:8" x14ac:dyDescent="0.25">
      <c r="A5" s="61" t="s">
        <v>50</v>
      </c>
      <c r="B5" s="61">
        <v>625</v>
      </c>
      <c r="C5" s="61">
        <v>19.8</v>
      </c>
      <c r="D5" s="61">
        <v>-49.8</v>
      </c>
      <c r="E5" s="63" t="s">
        <v>82</v>
      </c>
      <c r="F5" s="64">
        <v>210</v>
      </c>
      <c r="G5" s="66">
        <v>17.340371000000001</v>
      </c>
      <c r="H5" s="61">
        <v>-52.7</v>
      </c>
    </row>
    <row r="6" spans="1:8" x14ac:dyDescent="0.25">
      <c r="A6" s="61" t="s">
        <v>51</v>
      </c>
      <c r="B6">
        <v>725</v>
      </c>
      <c r="C6" s="61">
        <v>18.899999999999999</v>
      </c>
      <c r="D6" s="61">
        <v>-57.6</v>
      </c>
      <c r="E6" s="63" t="s">
        <v>83</v>
      </c>
      <c r="F6" s="67">
        <v>300</v>
      </c>
      <c r="G6" s="65">
        <v>19.440429199999997</v>
      </c>
      <c r="H6" s="61">
        <v>-55.6</v>
      </c>
    </row>
    <row r="7" spans="1:8" x14ac:dyDescent="0.25">
      <c r="A7" s="61" t="s">
        <v>52</v>
      </c>
      <c r="B7">
        <v>900</v>
      </c>
      <c r="C7" s="61">
        <v>13.5</v>
      </c>
      <c r="D7" s="61">
        <v>-45.4</v>
      </c>
      <c r="E7" s="63" t="s">
        <v>84</v>
      </c>
      <c r="F7" s="67">
        <v>390</v>
      </c>
      <c r="G7" s="65">
        <v>19.430868499999999</v>
      </c>
      <c r="H7" s="61">
        <v>-49</v>
      </c>
    </row>
    <row r="8" spans="1:8" x14ac:dyDescent="0.25">
      <c r="A8" s="61" t="s">
        <v>53</v>
      </c>
      <c r="B8">
        <v>1200</v>
      </c>
      <c r="C8" s="61">
        <v>10.8</v>
      </c>
      <c r="D8" s="61"/>
      <c r="E8" s="68" t="s">
        <v>154</v>
      </c>
      <c r="F8" s="69" t="s">
        <v>8</v>
      </c>
      <c r="G8" s="70">
        <v>7.2314152999999983</v>
      </c>
      <c r="H8" s="71"/>
    </row>
    <row r="9" spans="1:8" x14ac:dyDescent="0.25">
      <c r="A9" s="61" t="s">
        <v>92</v>
      </c>
      <c r="B9">
        <v>225</v>
      </c>
      <c r="C9" s="61">
        <v>21.5</v>
      </c>
      <c r="D9" s="61">
        <v>-50.6</v>
      </c>
      <c r="E9" s="72" t="s">
        <v>155</v>
      </c>
      <c r="F9" s="61"/>
      <c r="G9" s="61"/>
      <c r="H9" s="61"/>
    </row>
    <row r="10" spans="1:8" ht="16.5" x14ac:dyDescent="0.25">
      <c r="A10" s="61" t="s">
        <v>93</v>
      </c>
      <c r="B10">
        <v>325</v>
      </c>
      <c r="C10" s="61">
        <v>19.899999999999999</v>
      </c>
      <c r="D10" s="61">
        <v>-36.299999999999997</v>
      </c>
      <c r="E10" s="73" t="s">
        <v>150</v>
      </c>
      <c r="F10" s="74" t="s">
        <v>156</v>
      </c>
      <c r="G10" s="75" t="s">
        <v>157</v>
      </c>
      <c r="H10" s="75" t="s">
        <v>158</v>
      </c>
    </row>
    <row r="11" spans="1:8" x14ac:dyDescent="0.25">
      <c r="A11" s="61" t="s">
        <v>57</v>
      </c>
      <c r="B11">
        <v>375</v>
      </c>
      <c r="C11" s="61">
        <v>17.2</v>
      </c>
      <c r="D11" s="61"/>
      <c r="E11" s="72" t="s">
        <v>90</v>
      </c>
      <c r="F11" s="60"/>
      <c r="G11" s="61"/>
      <c r="H11" s="61"/>
    </row>
    <row r="12" spans="1:8" x14ac:dyDescent="0.25">
      <c r="A12" s="61" t="s">
        <v>94</v>
      </c>
      <c r="B12">
        <v>575</v>
      </c>
      <c r="C12" s="61">
        <v>20.2</v>
      </c>
      <c r="D12" s="61">
        <v>-24.7</v>
      </c>
      <c r="E12" s="72" t="s">
        <v>159</v>
      </c>
      <c r="F12" s="60"/>
      <c r="G12" s="61"/>
      <c r="H12" s="61"/>
    </row>
    <row r="13" spans="1:8" x14ac:dyDescent="0.25">
      <c r="A13" s="61" t="s">
        <v>95</v>
      </c>
      <c r="B13">
        <v>175</v>
      </c>
      <c r="C13" s="61">
        <v>18.2</v>
      </c>
      <c r="D13" s="61">
        <v>-41.5</v>
      </c>
      <c r="E13" s="76" t="s">
        <v>160</v>
      </c>
      <c r="F13" s="61" t="s">
        <v>161</v>
      </c>
      <c r="G13" s="61">
        <v>-4.4000000000000004</v>
      </c>
      <c r="H13" s="61">
        <v>-17.399999999999999</v>
      </c>
    </row>
    <row r="14" spans="1:8" x14ac:dyDescent="0.25">
      <c r="A14" s="61" t="s">
        <v>63</v>
      </c>
      <c r="B14">
        <v>475</v>
      </c>
      <c r="C14" s="61">
        <v>17.100000000000001</v>
      </c>
      <c r="D14" s="61">
        <v>-42.8</v>
      </c>
      <c r="E14" s="76" t="s">
        <v>162</v>
      </c>
      <c r="F14" s="61" t="s">
        <v>163</v>
      </c>
      <c r="G14" s="61">
        <v>-4.4000000000000004</v>
      </c>
      <c r="H14" s="61">
        <v>-19.8</v>
      </c>
    </row>
    <row r="15" spans="1:8" x14ac:dyDescent="0.25">
      <c r="A15" s="61" t="s">
        <v>64</v>
      </c>
      <c r="B15">
        <v>100</v>
      </c>
      <c r="C15" s="61">
        <v>18.399999999999999</v>
      </c>
      <c r="D15" s="61">
        <v>-50.6</v>
      </c>
      <c r="E15" s="76" t="s">
        <v>164</v>
      </c>
      <c r="F15" s="61" t="s">
        <v>163</v>
      </c>
      <c r="G15" s="61">
        <v>-4.5999999999999996</v>
      </c>
      <c r="H15" s="61">
        <v>-22.1</v>
      </c>
    </row>
    <row r="16" spans="1:8" x14ac:dyDescent="0.25">
      <c r="A16" s="61" t="s">
        <v>96</v>
      </c>
      <c r="B16">
        <v>200</v>
      </c>
      <c r="C16" s="61">
        <v>18.399999999999999</v>
      </c>
      <c r="D16" s="61"/>
      <c r="E16" s="76" t="s">
        <v>165</v>
      </c>
      <c r="F16" s="61" t="s">
        <v>166</v>
      </c>
      <c r="G16" s="61">
        <v>-4.0999999999999996</v>
      </c>
      <c r="H16" s="61">
        <v>-19.3</v>
      </c>
    </row>
    <row r="17" spans="1:8" x14ac:dyDescent="0.25">
      <c r="A17" s="61" t="s">
        <v>67</v>
      </c>
      <c r="B17">
        <v>325</v>
      </c>
      <c r="C17" s="61">
        <v>19</v>
      </c>
      <c r="D17" s="61">
        <v>-32.799999999999997</v>
      </c>
      <c r="E17" s="76" t="s">
        <v>167</v>
      </c>
      <c r="F17" s="61" t="s">
        <v>168</v>
      </c>
      <c r="G17" s="61">
        <v>-4.4000000000000004</v>
      </c>
      <c r="H17" s="61">
        <v>-22.4</v>
      </c>
    </row>
    <row r="18" spans="1:8" x14ac:dyDescent="0.25">
      <c r="A18" s="60" t="s">
        <v>104</v>
      </c>
      <c r="B18" s="60"/>
      <c r="C18" s="61"/>
      <c r="D18" s="61"/>
      <c r="E18" s="76" t="s">
        <v>169</v>
      </c>
      <c r="F18" s="61" t="s">
        <v>168</v>
      </c>
      <c r="G18" s="61">
        <v>-3.1</v>
      </c>
      <c r="H18" s="61">
        <v>-18.399999999999999</v>
      </c>
    </row>
    <row r="19" spans="1:8" x14ac:dyDescent="0.25">
      <c r="A19" s="77" t="s">
        <v>170</v>
      </c>
      <c r="B19" s="77">
        <v>200</v>
      </c>
      <c r="C19" s="65">
        <v>18.5375902</v>
      </c>
      <c r="D19" s="77">
        <v>-62.9</v>
      </c>
      <c r="E19" s="76" t="s">
        <v>171</v>
      </c>
      <c r="F19" s="61" t="s">
        <v>172</v>
      </c>
      <c r="G19" s="61">
        <v>-3.3</v>
      </c>
      <c r="H19" s="61">
        <v>-17.2</v>
      </c>
    </row>
    <row r="20" spans="1:8" x14ac:dyDescent="0.25">
      <c r="A20" s="77" t="s">
        <v>173</v>
      </c>
      <c r="B20" s="77">
        <v>400</v>
      </c>
      <c r="C20" s="78">
        <v>16.4955094</v>
      </c>
      <c r="D20" s="77">
        <v>-55.2</v>
      </c>
      <c r="E20" s="76" t="s">
        <v>174</v>
      </c>
      <c r="F20" s="61" t="s">
        <v>175</v>
      </c>
      <c r="G20" s="61">
        <v>-2.9</v>
      </c>
      <c r="H20" s="61">
        <v>-13.2</v>
      </c>
    </row>
    <row r="21" spans="1:8" x14ac:dyDescent="0.25">
      <c r="A21" s="77" t="s">
        <v>176</v>
      </c>
      <c r="B21" s="77">
        <v>600</v>
      </c>
      <c r="C21" s="66">
        <v>16.806957000000001</v>
      </c>
      <c r="D21" s="77">
        <v>-63</v>
      </c>
      <c r="E21" s="72" t="s">
        <v>103</v>
      </c>
      <c r="F21" s="60"/>
      <c r="G21" s="62"/>
      <c r="H21" s="62"/>
    </row>
    <row r="22" spans="1:8" x14ac:dyDescent="0.25">
      <c r="A22" s="77" t="s">
        <v>177</v>
      </c>
      <c r="B22" s="77">
        <v>800</v>
      </c>
      <c r="C22" s="65">
        <v>15.861540499999998</v>
      </c>
      <c r="D22" s="77">
        <v>-58.6</v>
      </c>
      <c r="E22" s="79" t="s">
        <v>178</v>
      </c>
      <c r="F22" s="60" t="s">
        <v>151</v>
      </c>
      <c r="G22" s="61"/>
      <c r="H22" s="61"/>
    </row>
    <row r="23" spans="1:8" x14ac:dyDescent="0.25">
      <c r="A23" s="77" t="s">
        <v>179</v>
      </c>
      <c r="B23" s="77">
        <v>1000</v>
      </c>
      <c r="C23" s="65">
        <v>17.8702884</v>
      </c>
      <c r="D23" s="77">
        <v>-34.1</v>
      </c>
      <c r="E23" s="76" t="s">
        <v>78</v>
      </c>
      <c r="F23" s="80">
        <v>10</v>
      </c>
      <c r="G23" s="81">
        <v>-2.31</v>
      </c>
      <c r="H23" s="81">
        <v>-5.6</v>
      </c>
    </row>
    <row r="24" spans="1:8" x14ac:dyDescent="0.25">
      <c r="A24" s="77" t="s">
        <v>180</v>
      </c>
      <c r="B24" s="77">
        <v>1200</v>
      </c>
      <c r="C24" s="65">
        <v>17.460490200000002</v>
      </c>
      <c r="D24" s="77">
        <v>-55.9</v>
      </c>
      <c r="E24" s="76" t="s">
        <v>181</v>
      </c>
      <c r="F24" s="80">
        <v>120</v>
      </c>
      <c r="G24" s="81">
        <v>-0.74</v>
      </c>
      <c r="H24" s="81">
        <v>-1.8</v>
      </c>
    </row>
    <row r="25" spans="1:8" x14ac:dyDescent="0.25">
      <c r="A25" s="60" t="s">
        <v>103</v>
      </c>
      <c r="B25" s="60"/>
      <c r="C25" s="61"/>
      <c r="D25" s="61"/>
      <c r="E25" s="76" t="s">
        <v>182</v>
      </c>
      <c r="F25" s="80">
        <v>150</v>
      </c>
      <c r="G25" s="81">
        <v>-1.39</v>
      </c>
      <c r="H25" s="81">
        <v>-7.1</v>
      </c>
    </row>
    <row r="26" spans="1:8" x14ac:dyDescent="0.25">
      <c r="A26" s="61" t="s">
        <v>69</v>
      </c>
      <c r="B26" t="s">
        <v>183</v>
      </c>
      <c r="C26" s="66">
        <v>18.6619314</v>
      </c>
      <c r="D26" s="82"/>
      <c r="E26" s="83" t="s">
        <v>184</v>
      </c>
      <c r="F26" s="80">
        <v>270</v>
      </c>
      <c r="G26" s="81">
        <v>0.12</v>
      </c>
      <c r="H26" s="81">
        <v>3.3</v>
      </c>
    </row>
    <row r="27" spans="1:8" x14ac:dyDescent="0.25">
      <c r="A27" s="61" t="s">
        <v>70</v>
      </c>
      <c r="B27" s="84">
        <v>10</v>
      </c>
      <c r="C27" s="65">
        <v>21.036268</v>
      </c>
      <c r="D27" s="82"/>
      <c r="E27" s="83" t="s">
        <v>70</v>
      </c>
      <c r="F27" s="80">
        <v>10</v>
      </c>
      <c r="G27" s="81">
        <v>-1.1100000000000001</v>
      </c>
      <c r="H27" s="81">
        <v>0.5</v>
      </c>
    </row>
    <row r="28" spans="1:8" x14ac:dyDescent="0.25">
      <c r="A28" t="s">
        <v>71</v>
      </c>
      <c r="B28" s="85">
        <v>70</v>
      </c>
      <c r="C28" s="66">
        <v>20.2501988</v>
      </c>
      <c r="D28" s="61"/>
      <c r="E28" s="83" t="s">
        <v>72</v>
      </c>
      <c r="F28" s="80">
        <v>80</v>
      </c>
      <c r="G28" s="81">
        <v>-1.27</v>
      </c>
      <c r="H28" s="81">
        <v>4.5</v>
      </c>
    </row>
    <row r="29" spans="1:8" x14ac:dyDescent="0.25">
      <c r="A29" t="s">
        <v>72</v>
      </c>
      <c r="B29" s="85">
        <v>80</v>
      </c>
      <c r="C29" s="65">
        <v>20.39649</v>
      </c>
      <c r="D29" s="61"/>
      <c r="E29" s="76" t="s">
        <v>71</v>
      </c>
      <c r="F29" s="80">
        <v>70</v>
      </c>
      <c r="G29" s="81">
        <v>-1.41</v>
      </c>
      <c r="H29" s="81">
        <v>2.6</v>
      </c>
    </row>
    <row r="30" spans="1:8" x14ac:dyDescent="0.25">
      <c r="A30" t="s">
        <v>73</v>
      </c>
      <c r="B30" s="84">
        <v>100</v>
      </c>
      <c r="C30" s="65">
        <v>22.072442499999998</v>
      </c>
      <c r="D30" s="61"/>
      <c r="E30" s="76" t="s">
        <v>185</v>
      </c>
      <c r="F30" s="80">
        <v>100</v>
      </c>
      <c r="G30" s="81">
        <v>-1.1299999999999999</v>
      </c>
      <c r="H30" s="81">
        <v>1.7</v>
      </c>
    </row>
    <row r="31" spans="1:8" x14ac:dyDescent="0.25">
      <c r="A31" t="s">
        <v>74</v>
      </c>
      <c r="B31" s="84">
        <v>200</v>
      </c>
      <c r="C31" s="65">
        <v>23.680450499999999</v>
      </c>
      <c r="D31" s="61"/>
      <c r="E31" s="76" t="s">
        <v>186</v>
      </c>
      <c r="F31" s="80">
        <v>150</v>
      </c>
      <c r="G31" s="81">
        <v>-1.52</v>
      </c>
      <c r="H31" s="81">
        <v>-5.2</v>
      </c>
    </row>
    <row r="32" spans="1:8" x14ac:dyDescent="0.25">
      <c r="A32" s="86" t="s">
        <v>75</v>
      </c>
      <c r="B32" s="85">
        <v>300</v>
      </c>
      <c r="C32" s="65">
        <v>22.919820399999999</v>
      </c>
      <c r="D32" s="61"/>
      <c r="E32" s="76" t="s">
        <v>74</v>
      </c>
      <c r="F32" s="80">
        <v>200</v>
      </c>
      <c r="G32" s="81">
        <v>0.03</v>
      </c>
      <c r="H32" s="81">
        <v>5.9</v>
      </c>
    </row>
    <row r="33" spans="1:8" x14ac:dyDescent="0.25">
      <c r="A33" t="s">
        <v>76</v>
      </c>
      <c r="B33" s="84">
        <v>500</v>
      </c>
      <c r="C33" s="65">
        <v>21.209882</v>
      </c>
      <c r="D33" s="61"/>
      <c r="E33" s="76" t="s">
        <v>187</v>
      </c>
      <c r="F33" s="80">
        <v>300</v>
      </c>
      <c r="G33" s="81">
        <v>-0.31</v>
      </c>
      <c r="H33" s="81">
        <v>2.7</v>
      </c>
    </row>
    <row r="34" spans="1:8" x14ac:dyDescent="0.25">
      <c r="A34" s="86" t="s">
        <v>77</v>
      </c>
      <c r="B34" s="85">
        <v>550</v>
      </c>
      <c r="C34" s="65">
        <v>20.9775773</v>
      </c>
      <c r="D34" s="82"/>
      <c r="E34" s="83" t="s">
        <v>188</v>
      </c>
      <c r="F34" s="80">
        <v>500</v>
      </c>
      <c r="G34" s="81">
        <v>-0.28000000000000003</v>
      </c>
      <c r="H34" s="81">
        <v>6</v>
      </c>
    </row>
    <row r="35" spans="1:8" x14ac:dyDescent="0.25">
      <c r="A35" s="87" t="s">
        <v>78</v>
      </c>
      <c r="B35" s="87"/>
      <c r="C35" s="88">
        <v>15.5866562</v>
      </c>
      <c r="D35" s="89">
        <v>-60</v>
      </c>
      <c r="E35" s="90" t="s">
        <v>189</v>
      </c>
      <c r="F35" s="91">
        <v>550</v>
      </c>
      <c r="G35" s="92">
        <v>-0.43</v>
      </c>
      <c r="H35" s="92">
        <v>2.7</v>
      </c>
    </row>
    <row r="36" spans="1:8" x14ac:dyDescent="0.25">
      <c r="A36" s="86" t="s">
        <v>190</v>
      </c>
      <c r="E36" s="40"/>
    </row>
    <row r="38" spans="1:8" x14ac:dyDescent="0.25">
      <c r="A38" s="100" t="s">
        <v>194</v>
      </c>
      <c r="B38" s="101"/>
      <c r="C38" s="101"/>
      <c r="D38" s="101"/>
      <c r="E38" s="101"/>
      <c r="F38" s="101"/>
      <c r="G38" s="101"/>
      <c r="H38" s="101"/>
    </row>
  </sheetData>
  <mergeCells count="1">
    <mergeCell ref="A38:H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8ED0-7BA1-4896-9FF7-43672FD2CEB2}">
  <dimension ref="A1:F44"/>
  <sheetViews>
    <sheetView topLeftCell="A27" workbookViewId="0">
      <selection activeCell="J49" sqref="J49"/>
    </sheetView>
  </sheetViews>
  <sheetFormatPr defaultColWidth="9.140625" defaultRowHeight="14.25" x14ac:dyDescent="0.2"/>
  <cols>
    <col min="1" max="1" width="14" style="7" customWidth="1"/>
    <col min="2" max="2" width="17.28515625" style="7" customWidth="1"/>
    <col min="3" max="3" width="22.5703125" style="7" customWidth="1"/>
    <col min="4" max="5" width="9.140625" style="7"/>
    <col min="6" max="6" width="30.28515625" style="7" customWidth="1"/>
    <col min="7" max="16384" width="9.140625" style="7"/>
  </cols>
  <sheetData>
    <row r="1" spans="1:6" ht="15" x14ac:dyDescent="0.25">
      <c r="A1" s="32"/>
      <c r="B1" s="25" t="s">
        <v>113</v>
      </c>
      <c r="C1" s="25" t="s">
        <v>114</v>
      </c>
      <c r="D1" s="25" t="s">
        <v>112</v>
      </c>
      <c r="E1" s="25" t="s">
        <v>105</v>
      </c>
      <c r="F1" s="25" t="s">
        <v>106</v>
      </c>
    </row>
    <row r="2" spans="1:6" ht="15" x14ac:dyDescent="0.25">
      <c r="A2" s="8" t="s">
        <v>90</v>
      </c>
    </row>
    <row r="3" spans="1:6" x14ac:dyDescent="0.2">
      <c r="A3" s="7" t="s">
        <v>47</v>
      </c>
      <c r="B3" s="27">
        <v>0.71399999999999997</v>
      </c>
      <c r="C3" s="27">
        <v>12.3642</v>
      </c>
      <c r="D3" s="27">
        <v>7.1947999999999999</v>
      </c>
      <c r="E3" s="7">
        <v>3724</v>
      </c>
      <c r="F3" s="7">
        <v>11.69</v>
      </c>
    </row>
    <row r="4" spans="1:6" x14ac:dyDescent="0.2">
      <c r="A4" s="7" t="s">
        <v>91</v>
      </c>
      <c r="B4" s="27">
        <v>1.1439999999999999</v>
      </c>
      <c r="C4" s="27">
        <v>12.1722</v>
      </c>
      <c r="D4" s="27">
        <v>7.3064999999999998</v>
      </c>
      <c r="E4" s="7">
        <v>4890</v>
      </c>
      <c r="F4" s="27">
        <v>7.3</v>
      </c>
    </row>
    <row r="5" spans="1:6" x14ac:dyDescent="0.2">
      <c r="A5" s="7" t="s">
        <v>50</v>
      </c>
      <c r="B5" s="27">
        <v>1.08</v>
      </c>
      <c r="C5" s="27">
        <v>12.0602</v>
      </c>
      <c r="D5" s="27">
        <v>7.3733000000000004</v>
      </c>
      <c r="E5" s="28">
        <v>1143.5</v>
      </c>
      <c r="F5" s="7">
        <v>7.73</v>
      </c>
    </row>
    <row r="6" spans="1:6" x14ac:dyDescent="0.2">
      <c r="A6" s="7" t="s">
        <v>51</v>
      </c>
      <c r="B6" s="27">
        <v>1.0960000000000001</v>
      </c>
      <c r="C6" s="27">
        <v>12.1722</v>
      </c>
      <c r="D6" s="27">
        <v>7.3064999999999998</v>
      </c>
      <c r="E6" s="28">
        <v>638.5</v>
      </c>
      <c r="F6" s="7">
        <v>7.62</v>
      </c>
    </row>
    <row r="7" spans="1:6" x14ac:dyDescent="0.2">
      <c r="A7" s="7" t="s">
        <v>52</v>
      </c>
      <c r="B7" s="27">
        <v>0.42399999999999999</v>
      </c>
      <c r="C7" s="27">
        <v>12.404199999999999</v>
      </c>
      <c r="D7" s="27">
        <v>7.1719999999999997</v>
      </c>
      <c r="E7" s="7">
        <v>1493</v>
      </c>
      <c r="F7" s="7">
        <v>19.690000000000001</v>
      </c>
    </row>
    <row r="8" spans="1:6" x14ac:dyDescent="0.2">
      <c r="A8" s="7" t="s">
        <v>53</v>
      </c>
      <c r="B8" s="27">
        <v>0.13600000000000001</v>
      </c>
      <c r="C8" s="27">
        <v>12.356199999999999</v>
      </c>
      <c r="D8" s="27">
        <v>7.1989999999999998</v>
      </c>
      <c r="E8" s="28">
        <v>11403.5</v>
      </c>
      <c r="F8" s="7">
        <v>61.39</v>
      </c>
    </row>
    <row r="9" spans="1:6" x14ac:dyDescent="0.2">
      <c r="A9" s="7" t="s">
        <v>92</v>
      </c>
      <c r="B9" s="27">
        <v>0.69599999999999995</v>
      </c>
      <c r="C9" s="27">
        <v>12.068199999999999</v>
      </c>
      <c r="D9" s="27">
        <v>7.3680000000000003</v>
      </c>
      <c r="E9" s="7">
        <v>2994</v>
      </c>
      <c r="F9" s="7">
        <v>11.99</v>
      </c>
    </row>
    <row r="10" spans="1:6" x14ac:dyDescent="0.2">
      <c r="A10" s="7" t="s">
        <v>93</v>
      </c>
      <c r="B10" s="27">
        <v>1.4079999999999999</v>
      </c>
      <c r="C10" s="27">
        <v>11.8842</v>
      </c>
      <c r="D10" s="27">
        <v>7.4809000000000001</v>
      </c>
      <c r="E10" s="7">
        <v>387.5</v>
      </c>
      <c r="F10" s="7">
        <v>5.93</v>
      </c>
    </row>
    <row r="11" spans="1:6" x14ac:dyDescent="0.2">
      <c r="A11" s="7" t="s">
        <v>57</v>
      </c>
      <c r="B11" s="27">
        <v>1.2116</v>
      </c>
      <c r="C11" s="27">
        <v>12.036199999999999</v>
      </c>
      <c r="D11" s="27">
        <v>7.3879999999999999</v>
      </c>
      <c r="E11" s="7">
        <v>1528</v>
      </c>
      <c r="F11" s="7">
        <v>6.89</v>
      </c>
    </row>
    <row r="12" spans="1:6" x14ac:dyDescent="0.2">
      <c r="A12" s="7" t="s">
        <v>94</v>
      </c>
      <c r="B12" s="27">
        <v>1.1280099999999997</v>
      </c>
      <c r="C12" s="27">
        <v>12.042299999999999</v>
      </c>
      <c r="D12" s="27">
        <v>7.3840000000000003</v>
      </c>
      <c r="E12" s="28">
        <v>2321.5</v>
      </c>
      <c r="F12" s="7">
        <v>7.4</v>
      </c>
    </row>
    <row r="13" spans="1:6" x14ac:dyDescent="0.2">
      <c r="A13" s="7" t="s">
        <v>95</v>
      </c>
      <c r="B13" s="27">
        <v>0.59325005187328728</v>
      </c>
      <c r="C13" s="27">
        <v>12.2178</v>
      </c>
      <c r="D13" s="27">
        <v>7.2789999999999999</v>
      </c>
      <c r="E13" s="7">
        <v>11878</v>
      </c>
      <c r="F13" s="7">
        <v>14.08</v>
      </c>
    </row>
    <row r="14" spans="1:6" x14ac:dyDescent="0.2">
      <c r="A14" s="7" t="s">
        <v>63</v>
      </c>
      <c r="B14" s="27">
        <v>0.2256021324025177</v>
      </c>
      <c r="C14" s="27">
        <v>12.284599999999999</v>
      </c>
      <c r="D14" s="27">
        <v>7.24</v>
      </c>
      <c r="E14" s="28">
        <v>22721.5</v>
      </c>
      <c r="F14" s="7">
        <v>36.94</v>
      </c>
    </row>
    <row r="15" spans="1:6" x14ac:dyDescent="0.2">
      <c r="A15" s="7" t="s">
        <v>64</v>
      </c>
      <c r="B15" s="27">
        <v>0.60996132094014044</v>
      </c>
      <c r="C15" s="27">
        <v>12.301299999999999</v>
      </c>
      <c r="D15" s="27">
        <v>7.23</v>
      </c>
      <c r="E15" s="7">
        <v>11745</v>
      </c>
      <c r="F15" s="7">
        <v>13.69</v>
      </c>
    </row>
    <row r="16" spans="1:6" x14ac:dyDescent="0.2">
      <c r="A16" s="7" t="s">
        <v>96</v>
      </c>
      <c r="B16" s="27">
        <v>0.63502822454042018</v>
      </c>
      <c r="C16" s="27">
        <v>12.1008</v>
      </c>
      <c r="D16" s="27">
        <v>7.3479999999999999</v>
      </c>
      <c r="E16" s="28">
        <v>14048</v>
      </c>
      <c r="F16" s="7">
        <v>13.14</v>
      </c>
    </row>
    <row r="17" spans="1:6" x14ac:dyDescent="0.2">
      <c r="A17" s="7" t="s">
        <v>67</v>
      </c>
      <c r="B17" s="27">
        <v>0.38</v>
      </c>
      <c r="C17" s="27">
        <v>11.757999999999999</v>
      </c>
      <c r="D17" s="27">
        <v>7.5598999999999998</v>
      </c>
      <c r="E17" s="28">
        <v>3339</v>
      </c>
      <c r="F17" s="7">
        <v>21.96</v>
      </c>
    </row>
    <row r="18" spans="1:6" ht="15" x14ac:dyDescent="0.25">
      <c r="A18" s="8" t="s">
        <v>104</v>
      </c>
      <c r="B18" s="27"/>
      <c r="C18" s="27"/>
    </row>
    <row r="19" spans="1:6" x14ac:dyDescent="0.2">
      <c r="A19" s="29" t="s">
        <v>97</v>
      </c>
      <c r="B19" s="27">
        <v>1.0105</v>
      </c>
      <c r="C19" s="27">
        <v>12.244350000000001</v>
      </c>
      <c r="D19" s="27">
        <v>7.4749999999999996</v>
      </c>
      <c r="E19" s="28">
        <v>2090.9</v>
      </c>
      <c r="F19" s="7">
        <v>8.26</v>
      </c>
    </row>
    <row r="20" spans="1:6" x14ac:dyDescent="0.2">
      <c r="A20" s="29" t="s">
        <v>98</v>
      </c>
      <c r="B20" s="27">
        <v>1.2331000000000001</v>
      </c>
      <c r="C20" s="27">
        <v>12.237830000000001</v>
      </c>
      <c r="D20" s="27">
        <v>7.4790000000000001</v>
      </c>
      <c r="E20" s="28">
        <v>1400.1</v>
      </c>
      <c r="F20" s="7">
        <v>6.77</v>
      </c>
    </row>
    <row r="21" spans="1:6" x14ac:dyDescent="0.2">
      <c r="A21" s="29" t="s">
        <v>99</v>
      </c>
      <c r="B21" s="27">
        <v>1.4470000000000001</v>
      </c>
      <c r="C21" s="27">
        <v>12.21823</v>
      </c>
      <c r="D21" s="27">
        <v>7.4909999999999997</v>
      </c>
      <c r="E21" s="28">
        <v>1621.2</v>
      </c>
      <c r="F21" s="7">
        <v>5.77</v>
      </c>
    </row>
    <row r="22" spans="1:6" x14ac:dyDescent="0.2">
      <c r="A22" s="29" t="s">
        <v>100</v>
      </c>
      <c r="B22" s="27">
        <v>1.3956</v>
      </c>
      <c r="C22" s="27">
        <v>12.208209999999999</v>
      </c>
      <c r="D22" s="27">
        <v>7.4969999999999999</v>
      </c>
      <c r="E22" s="28">
        <v>2065.1</v>
      </c>
      <c r="F22" s="7">
        <v>5.98</v>
      </c>
    </row>
    <row r="23" spans="1:6" x14ac:dyDescent="0.2">
      <c r="A23" s="29" t="s">
        <v>101</v>
      </c>
      <c r="B23" s="27">
        <v>1.7069000000000001</v>
      </c>
      <c r="C23" s="27">
        <v>12.21223</v>
      </c>
      <c r="D23" s="27">
        <v>7.4950000000000001</v>
      </c>
      <c r="E23" s="28">
        <v>1689.2</v>
      </c>
      <c r="F23" s="7">
        <v>4.8899999999999997</v>
      </c>
    </row>
    <row r="24" spans="1:6" x14ac:dyDescent="0.2">
      <c r="A24" s="29" t="s">
        <v>102</v>
      </c>
      <c r="B24" s="27">
        <v>2.4266000000000001</v>
      </c>
      <c r="C24" s="27">
        <v>12.304600000000001</v>
      </c>
      <c r="D24" s="27">
        <v>7.4390000000000001</v>
      </c>
      <c r="E24" s="28">
        <v>981.7</v>
      </c>
      <c r="F24" s="7">
        <v>3.44</v>
      </c>
    </row>
    <row r="25" spans="1:6" ht="15" x14ac:dyDescent="0.25">
      <c r="A25" s="8" t="s">
        <v>103</v>
      </c>
      <c r="B25" s="27"/>
      <c r="C25" s="27"/>
      <c r="E25" s="28"/>
    </row>
    <row r="26" spans="1:6" x14ac:dyDescent="0.2">
      <c r="A26" s="7" t="s">
        <v>69</v>
      </c>
      <c r="B26" s="27">
        <v>0.58899999999999997</v>
      </c>
      <c r="C26" s="27">
        <v>11.939410000000001</v>
      </c>
      <c r="D26" s="27">
        <v>7.4065099999999999</v>
      </c>
      <c r="E26" s="28">
        <v>513.17999999999995</v>
      </c>
      <c r="F26" s="27">
        <v>14.15</v>
      </c>
    </row>
    <row r="27" spans="1:6" x14ac:dyDescent="0.2">
      <c r="A27" s="7" t="s">
        <v>70</v>
      </c>
      <c r="B27" s="27">
        <v>0.63139999999999996</v>
      </c>
      <c r="C27" s="27">
        <v>12.118589999999999</v>
      </c>
      <c r="D27" s="27">
        <v>7.29</v>
      </c>
      <c r="E27" s="28">
        <v>51.29</v>
      </c>
      <c r="F27" s="27">
        <v>13.25</v>
      </c>
    </row>
    <row r="28" spans="1:6" x14ac:dyDescent="0.2">
      <c r="A28" s="7" t="s">
        <v>71</v>
      </c>
      <c r="B28" s="27">
        <v>0.6008</v>
      </c>
      <c r="C28" s="27">
        <v>12.12059</v>
      </c>
      <c r="D28" s="27">
        <v>7.2962100000000003</v>
      </c>
      <c r="E28" s="28">
        <v>361.88</v>
      </c>
      <c r="F28" s="27">
        <v>13.91</v>
      </c>
    </row>
    <row r="29" spans="1:6" x14ac:dyDescent="0.2">
      <c r="A29" s="7" t="s">
        <v>72</v>
      </c>
      <c r="B29" s="27">
        <v>1.1518999999999999</v>
      </c>
      <c r="C29" s="27">
        <v>11.991709999999999</v>
      </c>
      <c r="D29" s="27">
        <v>7.37432</v>
      </c>
      <c r="E29" s="28">
        <v>727.72</v>
      </c>
      <c r="F29" s="27">
        <v>7.26</v>
      </c>
    </row>
    <row r="30" spans="1:6" x14ac:dyDescent="0.2">
      <c r="A30" s="7" t="s">
        <v>73</v>
      </c>
      <c r="B30" s="27">
        <v>0.72540000000000004</v>
      </c>
      <c r="C30" s="27">
        <v>12.015000000000001</v>
      </c>
      <c r="D30" s="27">
        <v>7.36008</v>
      </c>
      <c r="E30" s="28">
        <v>1158.5</v>
      </c>
      <c r="F30" s="27">
        <v>11.43</v>
      </c>
    </row>
    <row r="31" spans="1:6" x14ac:dyDescent="0.2">
      <c r="A31" s="7" t="s">
        <v>74</v>
      </c>
      <c r="B31" s="27">
        <v>0.91869999999999996</v>
      </c>
      <c r="C31" s="27">
        <v>12.1172</v>
      </c>
      <c r="D31" s="27">
        <v>7.2982300000000002</v>
      </c>
      <c r="E31" s="28">
        <v>823.44</v>
      </c>
      <c r="F31" s="27">
        <v>9.07</v>
      </c>
    </row>
    <row r="32" spans="1:6" x14ac:dyDescent="0.2">
      <c r="A32" s="30" t="s">
        <v>75</v>
      </c>
      <c r="B32" s="27">
        <v>2.1042999999999998</v>
      </c>
      <c r="C32" s="27">
        <v>11.675599999999999</v>
      </c>
      <c r="D32" s="27">
        <v>7.57</v>
      </c>
      <c r="E32" s="28">
        <v>1285.0999999999999</v>
      </c>
      <c r="F32" s="27">
        <v>3.97</v>
      </c>
    </row>
    <row r="33" spans="1:6" x14ac:dyDescent="0.2">
      <c r="A33" s="7" t="s">
        <v>76</v>
      </c>
      <c r="B33" s="27">
        <v>1.1755</v>
      </c>
      <c r="C33" s="27">
        <v>12.03224</v>
      </c>
      <c r="D33" s="27">
        <v>7.3495799999999996</v>
      </c>
      <c r="E33" s="28">
        <v>274.89</v>
      </c>
      <c r="F33" s="27">
        <v>7.07</v>
      </c>
    </row>
    <row r="34" spans="1:6" x14ac:dyDescent="0.2">
      <c r="A34" s="30" t="s">
        <v>77</v>
      </c>
      <c r="B34" s="27">
        <v>0.93230000000000002</v>
      </c>
      <c r="C34" s="27">
        <v>11.48071</v>
      </c>
      <c r="D34" s="27">
        <v>7.7013800000000003</v>
      </c>
      <c r="E34" s="28">
        <v>64.72</v>
      </c>
      <c r="F34" s="27">
        <v>8.9700000000000006</v>
      </c>
    </row>
    <row r="35" spans="1:6" x14ac:dyDescent="0.2">
      <c r="A35" s="7" t="s">
        <v>78</v>
      </c>
      <c r="B35" s="27">
        <v>0.67530000000000001</v>
      </c>
      <c r="C35" s="27">
        <v>12.29181</v>
      </c>
      <c r="D35" s="27">
        <v>7.1950000000000003</v>
      </c>
      <c r="E35" s="28">
        <v>1039.9000000000001</v>
      </c>
      <c r="F35" s="27">
        <v>12.28</v>
      </c>
    </row>
    <row r="36" spans="1:6" x14ac:dyDescent="0.2">
      <c r="A36" s="7" t="s">
        <v>79</v>
      </c>
      <c r="B36" s="27">
        <v>0.71740000000000004</v>
      </c>
      <c r="C36" s="27">
        <v>12.2676</v>
      </c>
      <c r="D36" s="27">
        <v>7.2089999999999996</v>
      </c>
      <c r="E36" s="28">
        <v>591.9</v>
      </c>
      <c r="F36" s="27">
        <v>11.59</v>
      </c>
    </row>
    <row r="37" spans="1:6" x14ac:dyDescent="0.2">
      <c r="A37" s="7" t="s">
        <v>80</v>
      </c>
      <c r="B37" s="27">
        <v>0.70030000000000003</v>
      </c>
      <c r="C37" s="27">
        <v>12.4046</v>
      </c>
      <c r="D37" s="27">
        <v>7.1289999999999996</v>
      </c>
      <c r="E37" s="28">
        <v>528.20000000000005</v>
      </c>
      <c r="F37" s="27">
        <v>11.93</v>
      </c>
    </row>
    <row r="38" spans="1:6" x14ac:dyDescent="0.2">
      <c r="A38" s="7" t="s">
        <v>81</v>
      </c>
      <c r="B38" s="27">
        <v>0.94710000000000005</v>
      </c>
      <c r="C38" s="27">
        <v>12.361499999999999</v>
      </c>
      <c r="D38" s="27">
        <v>7.1546000000000003</v>
      </c>
      <c r="E38" s="28">
        <v>1123.0999999999999</v>
      </c>
      <c r="F38" s="27">
        <v>8.7899999999999991</v>
      </c>
    </row>
    <row r="39" spans="1:6" x14ac:dyDescent="0.2">
      <c r="A39" s="7" t="s">
        <v>82</v>
      </c>
      <c r="B39" s="27">
        <v>0.75690000000000002</v>
      </c>
      <c r="C39" s="27">
        <v>12.2399</v>
      </c>
      <c r="D39" s="27">
        <v>7.2249999999999996</v>
      </c>
      <c r="E39" s="28">
        <v>346.9</v>
      </c>
      <c r="F39" s="27">
        <v>10.98</v>
      </c>
    </row>
    <row r="40" spans="1:6" x14ac:dyDescent="0.2">
      <c r="A40" s="7" t="s">
        <v>83</v>
      </c>
      <c r="B40" s="27">
        <v>0.80910000000000004</v>
      </c>
      <c r="C40" s="27">
        <v>12.23381</v>
      </c>
      <c r="D40" s="27">
        <v>7.2290000000000001</v>
      </c>
      <c r="E40" s="28">
        <v>398.5</v>
      </c>
      <c r="F40" s="27">
        <v>10.31</v>
      </c>
    </row>
    <row r="41" spans="1:6" x14ac:dyDescent="0.2">
      <c r="A41" s="7" t="s">
        <v>84</v>
      </c>
      <c r="B41" s="27">
        <v>0.74219999999999997</v>
      </c>
      <c r="C41" s="27">
        <v>12.224600000000001</v>
      </c>
      <c r="D41" s="27">
        <v>7.234</v>
      </c>
      <c r="E41" s="28">
        <v>206.8</v>
      </c>
      <c r="F41" s="27">
        <v>11.28</v>
      </c>
    </row>
    <row r="42" spans="1:6" x14ac:dyDescent="0.2">
      <c r="A42" s="31" t="s">
        <v>85</v>
      </c>
      <c r="B42" s="26"/>
      <c r="C42" s="26"/>
      <c r="D42" s="26"/>
      <c r="E42" s="26"/>
      <c r="F42" s="26"/>
    </row>
    <row r="44" spans="1:6" ht="15" x14ac:dyDescent="0.25">
      <c r="A44" s="100" t="s">
        <v>195</v>
      </c>
      <c r="B44" s="101"/>
      <c r="C44" s="101"/>
      <c r="D44" s="101"/>
      <c r="E44" s="101"/>
      <c r="F44" s="101"/>
    </row>
  </sheetData>
  <mergeCells count="1">
    <mergeCell ref="A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8054-7435-49F6-8B52-488725303D9C}">
  <dimension ref="A1:I14"/>
  <sheetViews>
    <sheetView tabSelected="1" workbookViewId="0">
      <selection activeCell="S8" sqref="S8"/>
    </sheetView>
  </sheetViews>
  <sheetFormatPr defaultRowHeight="15" x14ac:dyDescent="0.25"/>
  <sheetData>
    <row r="1" spans="1:9" ht="63" x14ac:dyDescent="0.25">
      <c r="A1" s="55" t="s">
        <v>135</v>
      </c>
      <c r="B1" s="45"/>
      <c r="C1" s="45" t="s">
        <v>136</v>
      </c>
      <c r="D1" s="45" t="s">
        <v>137</v>
      </c>
      <c r="E1" s="45" t="s">
        <v>138</v>
      </c>
      <c r="F1" s="45" t="s">
        <v>139</v>
      </c>
      <c r="G1" s="46" t="s">
        <v>140</v>
      </c>
      <c r="H1" s="45" t="s">
        <v>141</v>
      </c>
      <c r="I1" s="47" t="s">
        <v>142</v>
      </c>
    </row>
    <row r="2" spans="1:9" x14ac:dyDescent="0.25">
      <c r="A2" s="48">
        <v>200</v>
      </c>
      <c r="B2" s="48"/>
      <c r="C2" s="95">
        <v>37.299999999999997</v>
      </c>
      <c r="D2" s="49">
        <v>16.100000000000001</v>
      </c>
      <c r="E2" s="49">
        <v>11</v>
      </c>
      <c r="F2" s="49">
        <v>0.52</v>
      </c>
      <c r="G2" s="49">
        <v>-77.7</v>
      </c>
      <c r="H2" s="49">
        <v>0.03</v>
      </c>
      <c r="I2" s="95">
        <v>-80.3</v>
      </c>
    </row>
    <row r="3" spans="1:9" x14ac:dyDescent="0.25">
      <c r="A3" s="50">
        <v>250</v>
      </c>
      <c r="B3" s="50"/>
      <c r="C3" s="96"/>
      <c r="D3">
        <v>12.7</v>
      </c>
      <c r="E3">
        <v>8.4</v>
      </c>
      <c r="F3">
        <v>0.41</v>
      </c>
      <c r="G3">
        <v>-83.7</v>
      </c>
      <c r="H3">
        <v>0.04</v>
      </c>
      <c r="I3" s="96"/>
    </row>
    <row r="4" spans="1:9" x14ac:dyDescent="0.25">
      <c r="A4" s="50">
        <v>300</v>
      </c>
      <c r="B4" s="50"/>
      <c r="C4" s="96"/>
      <c r="D4">
        <v>19</v>
      </c>
      <c r="E4">
        <v>13.2</v>
      </c>
      <c r="F4">
        <v>0.64</v>
      </c>
      <c r="G4">
        <v>-76.400000000000006</v>
      </c>
      <c r="H4">
        <v>0.05</v>
      </c>
      <c r="I4" s="96">
        <v>-73.5</v>
      </c>
    </row>
    <row r="5" spans="1:9" x14ac:dyDescent="0.25">
      <c r="A5" s="50">
        <v>350</v>
      </c>
      <c r="B5" s="50"/>
      <c r="C5" s="96"/>
      <c r="D5">
        <v>30.1</v>
      </c>
      <c r="E5">
        <v>21.6</v>
      </c>
      <c r="F5">
        <v>1.04</v>
      </c>
      <c r="G5">
        <v>-71.7</v>
      </c>
      <c r="H5">
        <v>0.08</v>
      </c>
      <c r="I5" s="96"/>
    </row>
    <row r="6" spans="1:9" x14ac:dyDescent="0.25">
      <c r="A6" s="50">
        <v>400</v>
      </c>
      <c r="B6" s="50"/>
      <c r="C6" s="96"/>
      <c r="D6">
        <v>69.8</v>
      </c>
      <c r="E6">
        <v>51.5</v>
      </c>
      <c r="F6">
        <v>2.4900000000000002</v>
      </c>
      <c r="G6">
        <v>-60.6</v>
      </c>
      <c r="H6">
        <v>0.19</v>
      </c>
      <c r="I6" s="96">
        <v>-44.9</v>
      </c>
    </row>
    <row r="7" spans="1:9" x14ac:dyDescent="0.25">
      <c r="A7" s="50">
        <v>500</v>
      </c>
      <c r="B7" s="50"/>
      <c r="C7" s="97"/>
      <c r="D7">
        <v>219.6</v>
      </c>
      <c r="E7">
        <v>164.6</v>
      </c>
      <c r="F7">
        <v>7.94</v>
      </c>
      <c r="G7">
        <v>-39.9</v>
      </c>
      <c r="H7">
        <v>0.6</v>
      </c>
      <c r="I7" s="96"/>
    </row>
    <row r="8" spans="1:9" x14ac:dyDescent="0.25">
      <c r="A8" s="51" t="s">
        <v>143</v>
      </c>
      <c r="B8" s="51"/>
      <c r="C8" s="52"/>
      <c r="D8" s="53">
        <v>367.3</v>
      </c>
      <c r="E8" s="53">
        <v>276.10000000000002</v>
      </c>
      <c r="F8" s="53">
        <v>13.04</v>
      </c>
      <c r="G8" s="53">
        <v>-51.1</v>
      </c>
      <c r="H8" s="53"/>
      <c r="I8" s="53"/>
    </row>
    <row r="9" spans="1:9" x14ac:dyDescent="0.25">
      <c r="A9" t="s">
        <v>144</v>
      </c>
    </row>
    <row r="10" spans="1:9" x14ac:dyDescent="0.25">
      <c r="A10" t="s">
        <v>145</v>
      </c>
    </row>
    <row r="12" spans="1:9" x14ac:dyDescent="0.25">
      <c r="A12" s="54" t="s">
        <v>146</v>
      </c>
      <c r="B12" s="54"/>
    </row>
    <row r="14" spans="1:9" ht="36.75" customHeight="1" x14ac:dyDescent="0.25">
      <c r="A14" s="98" t="s">
        <v>196</v>
      </c>
      <c r="B14" s="99"/>
      <c r="C14" s="99"/>
      <c r="D14" s="99"/>
      <c r="E14" s="99"/>
      <c r="F14" s="99"/>
      <c r="G14" s="99"/>
      <c r="H14" s="99"/>
      <c r="I14" s="99"/>
    </row>
  </sheetData>
  <mergeCells count="5">
    <mergeCell ref="C2:C7"/>
    <mergeCell ref="I2:I3"/>
    <mergeCell ref="I4:I5"/>
    <mergeCell ref="I6:I7"/>
    <mergeCell ref="A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</vt:vector>
  </TitlesOfParts>
  <Company>University of Brighton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Smith</dc:creator>
  <cp:lastModifiedBy>Martin Smith</cp:lastModifiedBy>
  <cp:lastPrinted>2025-08-19T07:29:07Z</cp:lastPrinted>
  <dcterms:created xsi:type="dcterms:W3CDTF">2025-03-14T12:50:55Z</dcterms:created>
  <dcterms:modified xsi:type="dcterms:W3CDTF">2025-09-04T14:47:40Z</dcterms:modified>
</cp:coreProperties>
</file>