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brightonac-my.sharepoint.com/personal/martin_smith_brighton_ac_uk/Documents/papers in development/SuDS paper/Wildpark paper/Draft/"/>
    </mc:Choice>
  </mc:AlternateContent>
  <xr:revisionPtr revIDLastSave="62" documentId="8_{46F52EBC-6ADE-4609-9E03-BF0081ACF722}" xr6:coauthVersionLast="47" xr6:coauthVersionMax="47" xr10:uidLastSave="{B022E814-60A7-449F-B6D1-7F6136ECAD25}"/>
  <bookViews>
    <workbookView xWindow="-120" yWindow="-120" windowWidth="29040" windowHeight="15840" firstSheet="1" activeTab="3" xr2:uid="{1A55E3E2-41A8-4B30-BA10-B8F183A46F55}"/>
  </bookViews>
  <sheets>
    <sheet name="PXRF - Sediment" sheetId="1" r:id="rId1"/>
    <sheet name="PAH - Sediment" sheetId="2" r:id="rId2"/>
    <sheet name="Aquaread - water quality probe" sheetId="8" r:id="rId3"/>
    <sheet name="Ion chromatorgaphy - water" sheetId="3" r:id="rId4"/>
    <sheet name="PAH - Water" sheetId="4" r:id="rId5"/>
    <sheet name="ICP-MS - water" sheetId="5" r:id="rId6"/>
    <sheet name="Centrifuge Experiment" sheetId="9" r:id="rId7"/>
    <sheet name="Carden Primary ICP-MS" sheetId="7" r:id="rId8"/>
    <sheet name="Carden Primary Aquaread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0" l="1"/>
  <c r="I4" i="10"/>
  <c r="I6" i="10"/>
  <c r="I7" i="10"/>
  <c r="I9" i="10"/>
  <c r="I10" i="10"/>
  <c r="L20" i="5" l="1"/>
  <c r="K20" i="5"/>
  <c r="J20" i="5"/>
  <c r="I20" i="5"/>
  <c r="H20" i="5"/>
  <c r="G20" i="5"/>
  <c r="F20" i="5"/>
  <c r="E20" i="5"/>
  <c r="D20" i="5"/>
  <c r="C20" i="5"/>
  <c r="B20" i="5"/>
</calcChain>
</file>

<file path=xl/sharedStrings.xml><?xml version="1.0" encoding="utf-8"?>
<sst xmlns="http://schemas.openxmlformats.org/spreadsheetml/2006/main" count="751" uniqueCount="315">
  <si>
    <t xml:space="preserve">Element </t>
  </si>
  <si>
    <t>Al</t>
  </si>
  <si>
    <t>Si</t>
  </si>
  <si>
    <t>P</t>
  </si>
  <si>
    <t>S</t>
  </si>
  <si>
    <t>K</t>
  </si>
  <si>
    <t>Ca</t>
  </si>
  <si>
    <t>Ti</t>
  </si>
  <si>
    <t>Cr</t>
  </si>
  <si>
    <t>Mn</t>
  </si>
  <si>
    <t>Fe</t>
  </si>
  <si>
    <t>Co</t>
  </si>
  <si>
    <t>Ni</t>
  </si>
  <si>
    <t>Cu</t>
  </si>
  <si>
    <t>Zn</t>
  </si>
  <si>
    <t>As</t>
  </si>
  <si>
    <t>Rb</t>
  </si>
  <si>
    <t>Sr</t>
  </si>
  <si>
    <t>Zr</t>
  </si>
  <si>
    <t>Ba</t>
  </si>
  <si>
    <t>Pb</t>
  </si>
  <si>
    <t>0-2 07/03/23 1</t>
  </si>
  <si>
    <t xml:space="preserve">ppm     </t>
  </si>
  <si>
    <t xml:space="preserve">2-4 07/03/23 1 </t>
  </si>
  <si>
    <t xml:space="preserve">4-6 07/03/23 1 </t>
  </si>
  <si>
    <t xml:space="preserve">6-8 07/03/23 1 </t>
  </si>
  <si>
    <t xml:space="preserve">8-10 07/03/23 1 </t>
  </si>
  <si>
    <t>10-12 07/03/23 1</t>
  </si>
  <si>
    <t xml:space="preserve">12-14 07/03/23 1 </t>
  </si>
  <si>
    <t xml:space="preserve">14-16 07/03/23 1 </t>
  </si>
  <si>
    <t xml:space="preserve">16-18 07/03/23 1 </t>
  </si>
  <si>
    <t xml:space="preserve">18-20 07/03/23 1 </t>
  </si>
  <si>
    <t xml:space="preserve">20-22 07/03/23 1 </t>
  </si>
  <si>
    <t xml:space="preserve">22-24 07/03/23 1 </t>
  </si>
  <si>
    <t>0-2 07/03/23 2</t>
  </si>
  <si>
    <t xml:space="preserve">2-4 07/03/23 2 </t>
  </si>
  <si>
    <t xml:space="preserve">4-6 07/03/23 2 </t>
  </si>
  <si>
    <t xml:space="preserve">6-8 07/03/23 2 </t>
  </si>
  <si>
    <t xml:space="preserve">8-10 07/03/23 2 </t>
  </si>
  <si>
    <t xml:space="preserve">10-12 07/03/23 2 </t>
  </si>
  <si>
    <t xml:space="preserve">12-14 07/03/23 2 </t>
  </si>
  <si>
    <t xml:space="preserve">14-16 07/03/23 2 </t>
  </si>
  <si>
    <t>ND</t>
  </si>
  <si>
    <t xml:space="preserve">16-18 07/03/23 2 </t>
  </si>
  <si>
    <t xml:space="preserve">18-20 07/03/23 2 </t>
  </si>
  <si>
    <t xml:space="preserve">20-22 07/03/23 2 </t>
  </si>
  <si>
    <t xml:space="preserve">22-24 07/03/23 2 </t>
  </si>
  <si>
    <t>0-2 07/03/23 3</t>
  </si>
  <si>
    <t xml:space="preserve">2-4 07/03/23 3 </t>
  </si>
  <si>
    <t xml:space="preserve">4-6 07/03/23 3 </t>
  </si>
  <si>
    <t xml:space="preserve">6-8 07/03/23 3 </t>
  </si>
  <si>
    <t xml:space="preserve">8-10 07/03/23 3 </t>
  </si>
  <si>
    <t xml:space="preserve">10-12 07/03/23 3 </t>
  </si>
  <si>
    <t xml:space="preserve">12-14 07/03/23 3 </t>
  </si>
  <si>
    <t xml:space="preserve">14-16 07/03/23 3 </t>
  </si>
  <si>
    <t xml:space="preserve">16-18 07/03/23 3 </t>
  </si>
  <si>
    <t xml:space="preserve">18-20 07/03/23 3 </t>
  </si>
  <si>
    <t xml:space="preserve">20-22 07/03/23 3 </t>
  </si>
  <si>
    <t xml:space="preserve">22-24 07/03/23 3 </t>
  </si>
  <si>
    <t xml:space="preserve">32-34 16/11 1 </t>
  </si>
  <si>
    <t xml:space="preserve">30-32 16/11 1 </t>
  </si>
  <si>
    <t xml:space="preserve">28-30 16/11 1 </t>
  </si>
  <si>
    <t xml:space="preserve">26-28 16/11 1 </t>
  </si>
  <si>
    <t xml:space="preserve">24-26 16/11 1 </t>
  </si>
  <si>
    <t xml:space="preserve">22-24 16/11 1 </t>
  </si>
  <si>
    <t xml:space="preserve">20-22 16/11 1 </t>
  </si>
  <si>
    <t xml:space="preserve">18-20 16/11 1 </t>
  </si>
  <si>
    <t xml:space="preserve">16-18 16/11 1 </t>
  </si>
  <si>
    <t xml:space="preserve">14-16 16/11 1 </t>
  </si>
  <si>
    <t xml:space="preserve">12-14 16/11 1 </t>
  </si>
  <si>
    <t xml:space="preserve">10-12 16/11 1 </t>
  </si>
  <si>
    <t xml:space="preserve">8-10 16/11 1 </t>
  </si>
  <si>
    <t xml:space="preserve">6-8 16/11 1 </t>
  </si>
  <si>
    <t xml:space="preserve">4-6 16/11 1 </t>
  </si>
  <si>
    <t xml:space="preserve">2-4 16/11 1 </t>
  </si>
  <si>
    <t xml:space="preserve">0-2 16/11 1 </t>
  </si>
  <si>
    <t xml:space="preserve">32-34 16/11 2 </t>
  </si>
  <si>
    <t xml:space="preserve">30-32 16/11 2 </t>
  </si>
  <si>
    <t xml:space="preserve">28-30 16/11 2 </t>
  </si>
  <si>
    <t xml:space="preserve">26-28 16/11 2 </t>
  </si>
  <si>
    <t xml:space="preserve">24-26 16/11 2 </t>
  </si>
  <si>
    <t xml:space="preserve">22-24 16/11 2 </t>
  </si>
  <si>
    <t xml:space="preserve">20-22 16/11 2 </t>
  </si>
  <si>
    <t xml:space="preserve">18-20 16/11 2 </t>
  </si>
  <si>
    <t xml:space="preserve">16-18 16/11 2 </t>
  </si>
  <si>
    <t xml:space="preserve">14-16 16/11 2 </t>
  </si>
  <si>
    <t xml:space="preserve">12-14 16/11 2 </t>
  </si>
  <si>
    <t xml:space="preserve">10-12 16/11 2 </t>
  </si>
  <si>
    <t xml:space="preserve">8-10 16/11 2 </t>
  </si>
  <si>
    <t xml:space="preserve">6-8 16/11 2 </t>
  </si>
  <si>
    <t xml:space="preserve">4-6 16/11 2 </t>
  </si>
  <si>
    <t xml:space="preserve">2-4 16/11 2 </t>
  </si>
  <si>
    <t xml:space="preserve">0-2 16/11 2 </t>
  </si>
  <si>
    <t xml:space="preserve">32-34 16/11 3 </t>
  </si>
  <si>
    <t xml:space="preserve">30-32 16/11 3 </t>
  </si>
  <si>
    <t xml:space="preserve">28-30 16/11 3 </t>
  </si>
  <si>
    <t xml:space="preserve">26-28 16/11 3 </t>
  </si>
  <si>
    <t xml:space="preserve">24-26 16/11 3 </t>
  </si>
  <si>
    <t xml:space="preserve">22-24 16/11 3 </t>
  </si>
  <si>
    <t xml:space="preserve">20-22 16/11 3 </t>
  </si>
  <si>
    <t xml:space="preserve">18-20 16/11 3 </t>
  </si>
  <si>
    <t xml:space="preserve">16-18 16/11 3 </t>
  </si>
  <si>
    <t xml:space="preserve">14-16 16/11 3 </t>
  </si>
  <si>
    <t xml:space="preserve">12-14 16/11 3 </t>
  </si>
  <si>
    <t xml:space="preserve">10-12 16/11 3 </t>
  </si>
  <si>
    <t xml:space="preserve">8-10 16/11 3 </t>
  </si>
  <si>
    <t xml:space="preserve">6-8 16/11 3 </t>
  </si>
  <si>
    <t xml:space="preserve">4-6 16/11 3 </t>
  </si>
  <si>
    <t xml:space="preserve">2-4 16/11 3 </t>
  </si>
  <si>
    <t xml:space="preserve">0-2 16/11 3 </t>
  </si>
  <si>
    <t>Reference</t>
  </si>
  <si>
    <t>Sample name</t>
  </si>
  <si>
    <t>Date Sampled</t>
  </si>
  <si>
    <t>Colour</t>
  </si>
  <si>
    <t>Description</t>
  </si>
  <si>
    <t>Moisture Component Ratio (%)</t>
  </si>
  <si>
    <t>EPH Surrogate (%)</t>
  </si>
  <si>
    <t>Mineral Oil &gt;C10-C40 (&lt;5mg/kg)</t>
  </si>
  <si>
    <t>EPH Clean Up Band &gt;C10-28 (&lt;35mg/kg)</t>
  </si>
  <si>
    <t>EPH Clean Up Band &gt;C28-C40 (&lt;35mg/kg)</t>
  </si>
  <si>
    <t>Naphthalene-d8 (%)</t>
  </si>
  <si>
    <t>Acenaphthene-d10 (%)</t>
  </si>
  <si>
    <t>Phenanthrene-d10</t>
  </si>
  <si>
    <t>Chrysene-d12 (%)</t>
  </si>
  <si>
    <t>Perylene-d12 (%)</t>
  </si>
  <si>
    <t>Naphthalene (&lt;9 µg/kg)</t>
  </si>
  <si>
    <t>Acenaphthylene (&lt;12 µg/kg)</t>
  </si>
  <si>
    <t>Acenaphthene (&lt;8 µg/kg)</t>
  </si>
  <si>
    <t>Fluorene (&lt;10 µg/kg)</t>
  </si>
  <si>
    <t>Phenanthrene (&lt;15 µg/kg)</t>
  </si>
  <si>
    <t>Anthracene (&lt;16 µg/kg)</t>
  </si>
  <si>
    <t>Fluoranthene (&lt;17 µg/kg)</t>
  </si>
  <si>
    <t>Pyrene (&lt;15µg/kg)</t>
  </si>
  <si>
    <t>Benzo(a)anthracene (&lt;14 µg/kg)</t>
  </si>
  <si>
    <t>Chrysene (&lt;10 µg/kg)</t>
  </si>
  <si>
    <t>Benzo(b)fluoranthene (&lt;15µg/kg)</t>
  </si>
  <si>
    <t>Benzo(K)fluoranthene (&lt;14 µg/kg)</t>
  </si>
  <si>
    <t>Benzo(a)pyrene (&lt;15 µg/kg)</t>
  </si>
  <si>
    <t>Indeno(1,2,3-cd)pyrene (&lt;18 µg/kg)</t>
  </si>
  <si>
    <t>Dibenzo(a,h)anthracene (&lt;23 µg/kg)</t>
  </si>
  <si>
    <t>Benzo(g,h,i)perylene (&lt;24 µg/kg)</t>
  </si>
  <si>
    <t>Total PAH Detected  (&lt;118 µg/kg)</t>
  </si>
  <si>
    <t>Interpretation</t>
  </si>
  <si>
    <t>CSP</t>
  </si>
  <si>
    <t>Carden School Pond (Surface Sample)</t>
  </si>
  <si>
    <t>Light Brown</t>
  </si>
  <si>
    <t>Silty Clay Loam</t>
  </si>
  <si>
    <t>&lt;35</t>
  </si>
  <si>
    <t>&lt;9</t>
  </si>
  <si>
    <t>&lt;12</t>
  </si>
  <si>
    <t>&lt;8</t>
  </si>
  <si>
    <t>&lt;10</t>
  </si>
  <si>
    <t>&lt;23</t>
  </si>
  <si>
    <t>Humic Acids/PAHs/Possible Lube Oil</t>
  </si>
  <si>
    <t>FC1</t>
  </si>
  <si>
    <t>Keep Pond Inlet (Frozen Core)</t>
  </si>
  <si>
    <t>Dark Brown</t>
  </si>
  <si>
    <t>Sandy Silt Loam</t>
  </si>
  <si>
    <t>&lt;180</t>
  </si>
  <si>
    <t>&lt;240</t>
  </si>
  <si>
    <t>&lt;160</t>
  </si>
  <si>
    <t>&lt;200</t>
  </si>
  <si>
    <t>&lt;320</t>
  </si>
  <si>
    <t>&lt;460</t>
  </si>
  <si>
    <t>FC2</t>
  </si>
  <si>
    <t>No Interpretation Possible</t>
  </si>
  <si>
    <t>FC3</t>
  </si>
  <si>
    <t>FC4</t>
  </si>
  <si>
    <t>KP1</t>
  </si>
  <si>
    <t>Keep Pond (Surface Sample)</t>
  </si>
  <si>
    <t>Sandy Loam</t>
  </si>
  <si>
    <t>&lt;90</t>
  </si>
  <si>
    <t>&lt;120</t>
  </si>
  <si>
    <t>&lt;80</t>
  </si>
  <si>
    <t>&lt;100</t>
  </si>
  <si>
    <t>&lt;230</t>
  </si>
  <si>
    <r>
      <t>Temperature (</t>
    </r>
    <r>
      <rPr>
        <sz val="11"/>
        <color theme="1"/>
        <rFont val="Calibri"/>
        <family val="2"/>
      </rPr>
      <t>ᵒC)</t>
    </r>
  </si>
  <si>
    <t>pH</t>
  </si>
  <si>
    <t>ORP (mV)</t>
  </si>
  <si>
    <t>DO (%)</t>
  </si>
  <si>
    <t>DO (mg/L)</t>
  </si>
  <si>
    <t>EC (µs/cm)</t>
  </si>
  <si>
    <t>TDS (mg/L)</t>
  </si>
  <si>
    <t>Manhole (North) 16/11/22</t>
  </si>
  <si>
    <t>Manhole (North) 07/03/23</t>
  </si>
  <si>
    <t>Pond (North End) 16/11/22</t>
  </si>
  <si>
    <t>Pond (Inlet) 16/11/22</t>
  </si>
  <si>
    <t>Road Drain 16/11/22</t>
  </si>
  <si>
    <t>Manhole (South) 16/11/22</t>
  </si>
  <si>
    <t>Overflowing "Soakaway"</t>
  </si>
  <si>
    <t>Soakaway 1 16/03/23</t>
  </si>
  <si>
    <t>Soakaway 2 16/03/23</t>
  </si>
  <si>
    <t>Na He [ ppb ]</t>
  </si>
  <si>
    <t>Na He RSD</t>
  </si>
  <si>
    <t>Mg He [ ppb ]</t>
  </si>
  <si>
    <t>Mg He RSD</t>
  </si>
  <si>
    <t>K He [ ppb ]</t>
  </si>
  <si>
    <t>K He RSD</t>
  </si>
  <si>
    <t>Ca He [ ppb ]</t>
  </si>
  <si>
    <t>Ca He RSD</t>
  </si>
  <si>
    <t>V He [ ppb ]</t>
  </si>
  <si>
    <t>V He RSD</t>
  </si>
  <si>
    <t>Cr He [ ppb ]</t>
  </si>
  <si>
    <t>Cr He RSD</t>
  </si>
  <si>
    <t>Mn He  [ ppb ]</t>
  </si>
  <si>
    <t>Mn He RSD</t>
  </si>
  <si>
    <t>Fe He [ ppb ]</t>
  </si>
  <si>
    <t>Fe He RSD</t>
  </si>
  <si>
    <t>Zn He [ ppb ]</t>
  </si>
  <si>
    <t>Zn He RSD</t>
  </si>
  <si>
    <t>Cd He [ ppb ]</t>
  </si>
  <si>
    <t>Cd He RSD</t>
  </si>
  <si>
    <t>Pb He [ ppb ]</t>
  </si>
  <si>
    <t>Pb He RSD</t>
  </si>
  <si>
    <t>KIA</t>
  </si>
  <si>
    <t>KIC</t>
  </si>
  <si>
    <t>K2</t>
  </si>
  <si>
    <t>K2A</t>
  </si>
  <si>
    <t>K3</t>
  </si>
  <si>
    <t>K4</t>
  </si>
  <si>
    <t>K5</t>
  </si>
  <si>
    <t>WPI</t>
  </si>
  <si>
    <t>CSI1</t>
  </si>
  <si>
    <t>CSPI</t>
  </si>
  <si>
    <t>CS12</t>
  </si>
  <si>
    <t>CSP2</t>
  </si>
  <si>
    <t>CSI3</t>
  </si>
  <si>
    <t>CSP3</t>
  </si>
  <si>
    <t>WPNS</t>
  </si>
  <si>
    <t>WPSS</t>
  </si>
  <si>
    <t>K2B</t>
  </si>
  <si>
    <t>Mean</t>
  </si>
  <si>
    <t>Sample Name</t>
  </si>
  <si>
    <t>TPH/Oil &amp; Greases (&lt;1 mg/L)</t>
  </si>
  <si>
    <t>Mineral Oil (&lt;1 mg/l)</t>
  </si>
  <si>
    <r>
      <t xml:space="preserve">Naphthalene (&lt;0.01 </t>
    </r>
    <r>
      <rPr>
        <b/>
        <sz val="11"/>
        <color theme="1"/>
        <rFont val="Calibri"/>
        <family val="2"/>
      </rPr>
      <t>µg/l)</t>
    </r>
  </si>
  <si>
    <t>Acenaphthene (&lt;0.005 µg/l)</t>
  </si>
  <si>
    <t>Acenaphthylene (&lt;0.005 µg/l)</t>
  </si>
  <si>
    <t>Fluoranthene (&lt;0.005 µg/l)</t>
  </si>
  <si>
    <t>Anthracene (&lt;0.005 µg/l)</t>
  </si>
  <si>
    <t>Phenanthrene (&lt;0.005 µg/l)</t>
  </si>
  <si>
    <t>Fluorene (&lt;0.005 µg/l)</t>
  </si>
  <si>
    <t>Chrysene (&lt;0.005 µg/l)</t>
  </si>
  <si>
    <t>Pyrene (&lt;0.005 µg/l)</t>
  </si>
  <si>
    <t>Benzo(a)anthracene (&lt;0.005 µg/l)</t>
  </si>
  <si>
    <t>Benzo(b)fluoranthene (&lt;0.005 µg/l)</t>
  </si>
  <si>
    <t>Benzo(k)fluoranthene (&lt;0.005 µg/l)</t>
  </si>
  <si>
    <t>Benzo(a)pyrene (&lt;0.002 µg/l)</t>
  </si>
  <si>
    <t>Dibenzo(a,h)anthracene (&lt;0.005 µg/l)</t>
  </si>
  <si>
    <t>Benzo(g,h,i)perylene (&lt;0.005 µg/l)</t>
  </si>
  <si>
    <t>Indeno(1,2,3-cd)pyrene (&lt;0.005 µg/l)</t>
  </si>
  <si>
    <t>Total PAH Detected (&lt;0.082 µg/l)</t>
  </si>
  <si>
    <t>Carden School Inlet</t>
  </si>
  <si>
    <t>&lt;1</t>
  </si>
  <si>
    <t>&lt;0.02</t>
  </si>
  <si>
    <t>&lt;0.01</t>
  </si>
  <si>
    <t>&lt;0.04</t>
  </si>
  <si>
    <t>&lt;0.164</t>
  </si>
  <si>
    <t>CSP1</t>
  </si>
  <si>
    <t>Carden School Pond</t>
  </si>
  <si>
    <t>CSI2</t>
  </si>
  <si>
    <t>Pond N. End</t>
  </si>
  <si>
    <t>&lt;5</t>
  </si>
  <si>
    <t>&lt;0.05</t>
  </si>
  <si>
    <t>&lt;0.025</t>
  </si>
  <si>
    <t>&lt;0.41</t>
  </si>
  <si>
    <t>Road Drain</t>
  </si>
  <si>
    <t>S. Manhole</t>
  </si>
  <si>
    <t>K1A</t>
  </si>
  <si>
    <t>N. Manhole</t>
  </si>
  <si>
    <t>K1B*</t>
  </si>
  <si>
    <t>Keep Pond</t>
  </si>
  <si>
    <t>Wild Park North Soakaway</t>
  </si>
  <si>
    <t>&lt;0.004</t>
  </si>
  <si>
    <t>Wild Park South Soakaway</t>
  </si>
  <si>
    <t>Fluoride</t>
  </si>
  <si>
    <t>Chloride</t>
  </si>
  <si>
    <t>Bromide</t>
  </si>
  <si>
    <t>Nitrate</t>
  </si>
  <si>
    <t>Phosphate</t>
  </si>
  <si>
    <t>Nitrite</t>
  </si>
  <si>
    <t>WP1</t>
  </si>
  <si>
    <t>ppb</t>
  </si>
  <si>
    <t>Sulfate</t>
  </si>
  <si>
    <t>K1C</t>
  </si>
  <si>
    <t>mg/L</t>
  </si>
  <si>
    <t>OR</t>
  </si>
  <si>
    <t>N/A</t>
  </si>
  <si>
    <t>&lt;0.000</t>
  </si>
  <si>
    <t>500RPM2</t>
  </si>
  <si>
    <t>400RPM2</t>
  </si>
  <si>
    <t>300RPM2</t>
  </si>
  <si>
    <t>200RPM2</t>
  </si>
  <si>
    <t>100RPM2</t>
  </si>
  <si>
    <t>0RPM2</t>
  </si>
  <si>
    <t>2nd Run</t>
  </si>
  <si>
    <t>1st Run</t>
  </si>
  <si>
    <t>Centrifuge Speed (RPM)</t>
  </si>
  <si>
    <t>Inlet 28/09/23</t>
  </si>
  <si>
    <t>Pond 27/09/23</t>
  </si>
  <si>
    <t>Inlet 03/11/23</t>
  </si>
  <si>
    <t>Pond 03/11/23</t>
  </si>
  <si>
    <t>Inlet 19/04/24</t>
  </si>
  <si>
    <t>Pond 19/04/24</t>
  </si>
  <si>
    <t>Carden School 27/09/23</t>
  </si>
  <si>
    <t>Carden School 03/11/23</t>
  </si>
  <si>
    <t>Carden School 19/04/24</t>
  </si>
  <si>
    <t>TDS (Calc)</t>
  </si>
  <si>
    <t>Data collected using Portable X-ray Fluroescence (PXRF)</t>
  </si>
  <si>
    <t xml:space="preserve">Sampel numbers refer to collection date and depth in sediment core from the Keep balancing pond. </t>
  </si>
  <si>
    <t xml:space="preserve">Aquaread Water Quality Probe. </t>
  </si>
  <si>
    <t>Solution ICP-MS</t>
  </si>
  <si>
    <t>TDS (mg/l)</t>
  </si>
  <si>
    <t>Turbidity (NTU)</t>
  </si>
  <si>
    <r>
      <t>EC (</t>
    </r>
    <r>
      <rPr>
        <sz val="11"/>
        <color theme="1"/>
        <rFont val="Symbol"/>
        <family val="1"/>
        <charset val="2"/>
      </rPr>
      <t>m</t>
    </r>
    <r>
      <rPr>
        <sz val="11"/>
        <color theme="1"/>
        <rFont val="Aptos Narrow"/>
        <family val="2"/>
        <scheme val="minor"/>
      </rPr>
      <t>S/cm)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</si>
</sst>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;@"/>
    <numFmt numFmtId="165" formatCode="dd/mm/yy;@"/>
    <numFmt numFmtId="166" formatCode="0.0000"/>
  </numFmts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name val="Microsoft Sans Serif"/>
      <family val="2"/>
    </font>
    <font>
      <sz val="9"/>
      <color rgb="FF000000"/>
      <name val="Microsoft Sans Serif"/>
      <family val="2"/>
    </font>
    <font>
      <b/>
      <sz val="9"/>
      <name val="Microsoft Sans Serif"/>
      <family val="2"/>
    </font>
    <font>
      <b/>
      <sz val="11"/>
      <color theme="1"/>
      <name val="Calibri"/>
      <family val="2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FEFEF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0" borderId="20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3" borderId="8" xfId="0" applyFont="1" applyFill="1" applyBorder="1" applyAlignment="1">
      <alignment horizontal="right" vertical="top"/>
    </xf>
    <xf numFmtId="0" fontId="5" fillId="3" borderId="21" xfId="0" applyFont="1" applyFill="1" applyBorder="1" applyAlignment="1">
      <alignment horizontal="right" vertical="top"/>
    </xf>
    <xf numFmtId="0" fontId="5" fillId="0" borderId="22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>
      <alignment horizontal="right" vertical="top"/>
    </xf>
    <xf numFmtId="0" fontId="5" fillId="3" borderId="1" xfId="0" applyFont="1" applyFill="1" applyBorder="1" applyAlignment="1">
      <alignment horizontal="right" vertical="top"/>
    </xf>
    <xf numFmtId="0" fontId="5" fillId="3" borderId="12" xfId="0" applyFont="1" applyFill="1" applyBorder="1" applyAlignment="1">
      <alignment horizontal="right" vertical="top"/>
    </xf>
    <xf numFmtId="0" fontId="5" fillId="0" borderId="23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>
      <alignment horizontal="right" vertical="top"/>
    </xf>
    <xf numFmtId="0" fontId="5" fillId="3" borderId="6" xfId="0" applyFont="1" applyFill="1" applyBorder="1" applyAlignment="1">
      <alignment horizontal="right" vertical="top"/>
    </xf>
    <xf numFmtId="0" fontId="5" fillId="3" borderId="25" xfId="0" applyFont="1" applyFill="1" applyBorder="1" applyAlignment="1">
      <alignment horizontal="right" vertical="top"/>
    </xf>
    <xf numFmtId="0" fontId="7" fillId="0" borderId="15" xfId="0" applyFont="1" applyBorder="1" applyAlignment="1" applyProtection="1">
      <alignment horizontal="left" vertical="top"/>
      <protection locked="0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165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6" fontId="0" fillId="0" borderId="1" xfId="0" applyNumberFormat="1" applyBorder="1"/>
    <xf numFmtId="0" fontId="5" fillId="0" borderId="1" xfId="0" applyFont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4" xfId="0" applyBorder="1"/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3" fillId="0" borderId="3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Calcium</a:t>
            </a:r>
          </a:p>
        </c:rich>
      </c:tx>
      <c:layout>
        <c:manualLayout>
          <c:xMode val="edge"/>
          <c:yMode val="edge"/>
          <c:x val="0.26762968920491376"/>
          <c:y val="2.7953211794386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Experiment'!$H$17:$H$22</c:f>
              <c:numCache>
                <c:formatCode>General</c:formatCode>
                <c:ptCount val="6"/>
                <c:pt idx="0">
                  <c:v>123024.703330647</c:v>
                </c:pt>
                <c:pt idx="1">
                  <c:v>101182.683411986</c:v>
                </c:pt>
                <c:pt idx="2">
                  <c:v>97845.549711180196</c:v>
                </c:pt>
                <c:pt idx="3">
                  <c:v>94171.627425435203</c:v>
                </c:pt>
                <c:pt idx="4">
                  <c:v>94829.808272329305</c:v>
                </c:pt>
                <c:pt idx="5">
                  <c:v>96708.657901721497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2-4AD1-9FB4-033AA92103F7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Experiment'!$H$23:$H$28</c:f>
              <c:numCache>
                <c:formatCode>General</c:formatCode>
                <c:ptCount val="6"/>
                <c:pt idx="0">
                  <c:v>147388.886655034</c:v>
                </c:pt>
                <c:pt idx="1">
                  <c:v>99288.751945959302</c:v>
                </c:pt>
                <c:pt idx="2">
                  <c:v>97806.114644569694</c:v>
                </c:pt>
                <c:pt idx="3">
                  <c:v>90668.554017213799</c:v>
                </c:pt>
                <c:pt idx="4">
                  <c:v>91386.830150910595</c:v>
                </c:pt>
                <c:pt idx="5">
                  <c:v>92187.718014580198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2-4AD1-9FB4-033AA921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599072"/>
        <c:axId val="569609632"/>
      </c:lineChart>
      <c:catAx>
        <c:axId val="56959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</a:t>
                </a:r>
                <a:r>
                  <a:rPr lang="en-GB" baseline="0"/>
                  <a:t> Speed (RPM)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609632"/>
        <c:crosses val="autoZero"/>
        <c:auto val="1"/>
        <c:lblAlgn val="ctr"/>
        <c:lblOffset val="100"/>
        <c:noMultiLvlLbl val="0"/>
      </c:catAx>
      <c:valAx>
        <c:axId val="56960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5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74569690603734"/>
          <c:y val="1.0167188424457099E-2"/>
          <c:w val="0.12547373377733417"/>
          <c:h val="0.1327457307971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Vanadium</a:t>
            </a:r>
          </a:p>
        </c:rich>
      </c:tx>
      <c:layout>
        <c:manualLayout>
          <c:xMode val="edge"/>
          <c:yMode val="edge"/>
          <c:x val="0.12264718256076464"/>
          <c:y val="3.62306178675428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Experiment'!$J$17:$J$22</c:f>
              <c:numCache>
                <c:formatCode>General</c:formatCode>
                <c:ptCount val="6"/>
                <c:pt idx="0">
                  <c:v>24.756097317037</c:v>
                </c:pt>
                <c:pt idx="1">
                  <c:v>13.7825523705663</c:v>
                </c:pt>
                <c:pt idx="2">
                  <c:v>12.703980617875301</c:v>
                </c:pt>
                <c:pt idx="3">
                  <c:v>11.4758367172221</c:v>
                </c:pt>
                <c:pt idx="4">
                  <c:v>10.7227448420994</c:v>
                </c:pt>
                <c:pt idx="5">
                  <c:v>11.7543632589277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44-4D4B-BDFB-D06DF2BE7BB4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Experiment'!$J$23:$J$28</c:f>
              <c:numCache>
                <c:formatCode>General</c:formatCode>
                <c:ptCount val="6"/>
                <c:pt idx="0">
                  <c:v>33.1666455134337</c:v>
                </c:pt>
                <c:pt idx="1">
                  <c:v>10.737441218169099</c:v>
                </c:pt>
                <c:pt idx="2">
                  <c:v>11.117222025223599</c:v>
                </c:pt>
                <c:pt idx="3">
                  <c:v>9.7004066890520306</c:v>
                </c:pt>
                <c:pt idx="4">
                  <c:v>9.5653262457992607</c:v>
                </c:pt>
                <c:pt idx="5">
                  <c:v>10.189605596819501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4-4D4B-BDFB-D06DF2BE7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285648"/>
        <c:axId val="373291408"/>
      </c:lineChart>
      <c:catAx>
        <c:axId val="373285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</a:t>
                </a:r>
                <a:r>
                  <a:rPr lang="en-GB" baseline="0"/>
                  <a:t> Speed (RPM)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91408"/>
        <c:crosses val="autoZero"/>
        <c:auto val="1"/>
        <c:lblAlgn val="ctr"/>
        <c:lblOffset val="100"/>
        <c:noMultiLvlLbl val="0"/>
      </c:catAx>
      <c:valAx>
        <c:axId val="37329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28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579470344972886"/>
          <c:y val="1.1655846216717589E-2"/>
          <c:w val="0.33568425545269925"/>
          <c:h val="0.152848988930405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Chromium</a:t>
            </a:r>
          </a:p>
        </c:rich>
      </c:tx>
      <c:layout>
        <c:manualLayout>
          <c:xMode val="edge"/>
          <c:yMode val="edge"/>
          <c:x val="0.11565052759278467"/>
          <c:y val="2.2771634217984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Experiment'!$L$17:$L$22</c:f>
              <c:numCache>
                <c:formatCode>General</c:formatCode>
                <c:ptCount val="6"/>
                <c:pt idx="0">
                  <c:v>15.0660745807628</c:v>
                </c:pt>
                <c:pt idx="1">
                  <c:v>7.0311846353320497</c:v>
                </c:pt>
                <c:pt idx="2">
                  <c:v>6.0291089694062396</c:v>
                </c:pt>
                <c:pt idx="3">
                  <c:v>5.08764397498447</c:v>
                </c:pt>
                <c:pt idx="4">
                  <c:v>4.3817253947895498</c:v>
                </c:pt>
                <c:pt idx="5">
                  <c:v>4.8778600058096098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F7A-B28B-8DC4E17F397B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Experiment'!$L$23:$L$28</c:f>
              <c:numCache>
                <c:formatCode>General</c:formatCode>
                <c:ptCount val="6"/>
                <c:pt idx="0">
                  <c:v>29.463853483164499</c:v>
                </c:pt>
                <c:pt idx="1">
                  <c:v>7.2945861648773196</c:v>
                </c:pt>
                <c:pt idx="2">
                  <c:v>6.6894587654826303</c:v>
                </c:pt>
                <c:pt idx="3">
                  <c:v>4.8858707570143096</c:v>
                </c:pt>
                <c:pt idx="4">
                  <c:v>4.4390081600628299</c:v>
                </c:pt>
                <c:pt idx="5">
                  <c:v>4.6897902809792198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F7A-B28B-8DC4E17F3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66960"/>
        <c:axId val="586058320"/>
      </c:lineChart>
      <c:catAx>
        <c:axId val="586066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 Speed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58320"/>
        <c:crosses val="autoZero"/>
        <c:auto val="1"/>
        <c:lblAlgn val="ctr"/>
        <c:lblOffset val="100"/>
        <c:noMultiLvlLbl val="0"/>
      </c:catAx>
      <c:valAx>
        <c:axId val="5860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</a:t>
                </a:r>
                <a:r>
                  <a:rPr lang="en-GB" baseline="0"/>
                  <a:t> (ppb)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6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3667424233574628"/>
          <c:y val="2.2569379073119188E-2"/>
          <c:w val="0.46277170844533511"/>
          <c:h val="0.15370960679663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Manganese</a:t>
            </a:r>
          </a:p>
        </c:rich>
      </c:tx>
      <c:layout>
        <c:manualLayout>
          <c:xMode val="edge"/>
          <c:yMode val="edge"/>
          <c:x val="0.14468747696576487"/>
          <c:y val="3.2059176407331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Experiment'!$N$17:$N$22</c:f>
              <c:numCache>
                <c:formatCode>General</c:formatCode>
                <c:ptCount val="6"/>
                <c:pt idx="0">
                  <c:v>819.68950185965002</c:v>
                </c:pt>
                <c:pt idx="1">
                  <c:v>662.26815012161603</c:v>
                </c:pt>
                <c:pt idx="2">
                  <c:v>624.87110094683601</c:v>
                </c:pt>
                <c:pt idx="3">
                  <c:v>609.39212915232201</c:v>
                </c:pt>
                <c:pt idx="4">
                  <c:v>600.67207238422395</c:v>
                </c:pt>
                <c:pt idx="5">
                  <c:v>620.36059927393705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B2-4DAD-88FF-51D10CB0C376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Experiment'!$N$23:$N$28</c:f>
              <c:numCache>
                <c:formatCode>General</c:formatCode>
                <c:ptCount val="6"/>
                <c:pt idx="0">
                  <c:v>639.42685991159397</c:v>
                </c:pt>
                <c:pt idx="1">
                  <c:v>296.71160781329502</c:v>
                </c:pt>
                <c:pt idx="2">
                  <c:v>688.94710636618402</c:v>
                </c:pt>
                <c:pt idx="3">
                  <c:v>623.87141713945095</c:v>
                </c:pt>
                <c:pt idx="4">
                  <c:v>657.17547955447696</c:v>
                </c:pt>
                <c:pt idx="5">
                  <c:v>656.22821003667502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2-4DAD-88FF-51D10CB0C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054480"/>
        <c:axId val="584794016"/>
      </c:lineChart>
      <c:catAx>
        <c:axId val="58605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</a:t>
                </a:r>
                <a:r>
                  <a:rPr lang="en-GB" baseline="0"/>
                  <a:t> Speed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794016"/>
        <c:crosses val="autoZero"/>
        <c:auto val="1"/>
        <c:lblAlgn val="ctr"/>
        <c:lblOffset val="100"/>
        <c:noMultiLvlLbl val="0"/>
      </c:catAx>
      <c:valAx>
        <c:axId val="58479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5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4043032380365787"/>
          <c:y val="1.531051061360687E-2"/>
          <c:w val="0.34845851891043722"/>
          <c:h val="0.15457211096874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Zinc</a:t>
            </a:r>
            <a:endParaRPr lang="en-GB"/>
          </a:p>
        </c:rich>
      </c:tx>
      <c:layout>
        <c:manualLayout>
          <c:xMode val="edge"/>
          <c:yMode val="edge"/>
          <c:x val="0.15049415559444471"/>
          <c:y val="2.8581148519575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Experiment'!$R$17:$R$22</c:f>
              <c:numCache>
                <c:formatCode>General</c:formatCode>
                <c:ptCount val="6"/>
                <c:pt idx="0">
                  <c:v>702.62399183390198</c:v>
                </c:pt>
                <c:pt idx="1">
                  <c:v>336.00736454790803</c:v>
                </c:pt>
                <c:pt idx="2">
                  <c:v>222.03686773269899</c:v>
                </c:pt>
                <c:pt idx="3">
                  <c:v>182.79694792402501</c:v>
                </c:pt>
                <c:pt idx="4">
                  <c:v>141.04740554607201</c:v>
                </c:pt>
                <c:pt idx="5">
                  <c:v>191.923095912479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C6-4F0F-95CC-0C33D7399023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Experiment'!$R$23:$R$28</c:f>
              <c:numCache>
                <c:formatCode>General</c:formatCode>
                <c:ptCount val="6"/>
                <c:pt idx="0">
                  <c:v>1287.9984050323801</c:v>
                </c:pt>
                <c:pt idx="1">
                  <c:v>332.80328741299297</c:v>
                </c:pt>
                <c:pt idx="2">
                  <c:v>270.998590750387</c:v>
                </c:pt>
                <c:pt idx="3">
                  <c:v>184.37034248076901</c:v>
                </c:pt>
                <c:pt idx="4">
                  <c:v>130.386978491169</c:v>
                </c:pt>
                <c:pt idx="5">
                  <c:v>157.58694929485199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6-4F0F-95CC-0C33D7399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58192"/>
        <c:axId val="2102264912"/>
      </c:lineChart>
      <c:catAx>
        <c:axId val="2102258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 Speed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264912"/>
        <c:crosses val="autoZero"/>
        <c:auto val="1"/>
        <c:lblAlgn val="ctr"/>
        <c:lblOffset val="100"/>
        <c:noMultiLvlLbl val="0"/>
      </c:catAx>
      <c:valAx>
        <c:axId val="210226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25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0822777067181406"/>
          <c:y val="1.0166187000978578E-2"/>
          <c:w val="0.31587721771479516"/>
          <c:h val="0.16077008566467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Lead</a:t>
            </a:r>
          </a:p>
        </c:rich>
      </c:tx>
      <c:layout>
        <c:manualLayout>
          <c:xMode val="edge"/>
          <c:yMode val="edge"/>
          <c:x val="0.1375321953499743"/>
          <c:y val="5.09831500141782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Experiment'!$V$17:$V$22</c:f>
              <c:numCache>
                <c:formatCode>General</c:formatCode>
                <c:ptCount val="6"/>
                <c:pt idx="0">
                  <c:v>55.262292372712899</c:v>
                </c:pt>
                <c:pt idx="1">
                  <c:v>20.324920047989501</c:v>
                </c:pt>
                <c:pt idx="2">
                  <c:v>17.326371828292899</c:v>
                </c:pt>
                <c:pt idx="3">
                  <c:v>13.739438008366401</c:v>
                </c:pt>
                <c:pt idx="4">
                  <c:v>10.833013765024999</c:v>
                </c:pt>
                <c:pt idx="5">
                  <c:v>13.8033846120715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E-4019-9718-76D719E42341}"/>
            </c:ext>
          </c:extLst>
        </c:ser>
        <c:ser>
          <c:idx val="1"/>
          <c:order val="1"/>
          <c:tx>
            <c:v>R1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'Centrifuge Experiment'!$A$23:$A$28</c:f>
              <c:numCache>
                <c:formatCode>General</c:formatCode>
                <c:ptCount val="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</c:numCache>
            </c:numRef>
          </c:cat>
          <c:val>
            <c:numRef>
              <c:f>'Centrifuge Experiment'!$V$23:$V$28</c:f>
              <c:numCache>
                <c:formatCode>General</c:formatCode>
                <c:ptCount val="6"/>
                <c:pt idx="0">
                  <c:v>84.278799096423498</c:v>
                </c:pt>
                <c:pt idx="1">
                  <c:v>16.586070545342299</c:v>
                </c:pt>
                <c:pt idx="2">
                  <c:v>15.065586569927801</c:v>
                </c:pt>
                <c:pt idx="3">
                  <c:v>9.8621339793941001</c:v>
                </c:pt>
                <c:pt idx="4">
                  <c:v>9.1886181040544894</c:v>
                </c:pt>
                <c:pt idx="5">
                  <c:v>11.007120261734199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E-4019-9718-76D719E42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799296"/>
        <c:axId val="584811296"/>
      </c:lineChart>
      <c:catAx>
        <c:axId val="58479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Rotation Speed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811296"/>
        <c:crosses val="autoZero"/>
        <c:auto val="1"/>
        <c:lblAlgn val="ctr"/>
        <c:lblOffset val="100"/>
        <c:noMultiLvlLbl val="0"/>
      </c:catAx>
      <c:valAx>
        <c:axId val="58481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Concentration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79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9013321487572258"/>
          <c:y val="1.8764864763271397E-2"/>
          <c:w val="0.48376386031120744"/>
          <c:h val="0.15642666874929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359133</xdr:colOff>
      <xdr:row>106</xdr:row>
      <xdr:rowOff>84266</xdr:rowOff>
    </xdr:from>
    <xdr:to>
      <xdr:col>7</xdr:col>
      <xdr:colOff>224118</xdr:colOff>
      <xdr:row>124</xdr:row>
      <xdr:rowOff>74706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3D599BC-5D41-4885-8C86-123F901C4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85</xdr:row>
      <xdr:rowOff>72235</xdr:rowOff>
    </xdr:from>
    <xdr:to>
      <xdr:col>5</xdr:col>
      <xdr:colOff>774068</xdr:colOff>
      <xdr:row>100</xdr:row>
      <xdr:rowOff>177743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C874C5F-5DDF-4033-86C9-E5D4D8632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34819</xdr:colOff>
      <xdr:row>85</xdr:row>
      <xdr:rowOff>47546</xdr:rowOff>
    </xdr:from>
    <xdr:to>
      <xdr:col>11</xdr:col>
      <xdr:colOff>530013</xdr:colOff>
      <xdr:row>100</xdr:row>
      <xdr:rowOff>137353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D6C113A-1FD6-4AD2-9945-D198B5F30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638420</xdr:colOff>
      <xdr:row>85</xdr:row>
      <xdr:rowOff>78641</xdr:rowOff>
    </xdr:from>
    <xdr:to>
      <xdr:col>17</xdr:col>
      <xdr:colOff>257419</xdr:colOff>
      <xdr:row>100</xdr:row>
      <xdr:rowOff>152888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25D3494-0719-4C14-9609-0DEFB77D02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516064</xdr:colOff>
      <xdr:row>85</xdr:row>
      <xdr:rowOff>131838</xdr:rowOff>
    </xdr:from>
    <xdr:to>
      <xdr:col>23</xdr:col>
      <xdr:colOff>124178</xdr:colOff>
      <xdr:row>100</xdr:row>
      <xdr:rowOff>99181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CA9C027-74AF-452F-B7EF-8E8AC813E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339436</xdr:colOff>
      <xdr:row>85</xdr:row>
      <xdr:rowOff>152400</xdr:rowOff>
    </xdr:from>
    <xdr:to>
      <xdr:col>31</xdr:col>
      <xdr:colOff>34636</xdr:colOff>
      <xdr:row>101</xdr:row>
      <xdr:rowOff>13854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E8B7FA74-7A03-4268-867B-98804D6C7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09C44-BCDE-4B9B-ADFF-99721DE2EBD3}">
  <dimension ref="A1:V94"/>
  <sheetViews>
    <sheetView zoomScale="54" workbookViewId="0">
      <selection activeCell="AD46" sqref="AD46"/>
    </sheetView>
  </sheetViews>
  <sheetFormatPr defaultRowHeight="15" x14ac:dyDescent="0.25"/>
  <cols>
    <col min="1" max="1" width="22.7109375" bestFit="1" customWidth="1"/>
    <col min="2" max="2" width="11.28515625" bestFit="1" customWidth="1"/>
    <col min="3" max="3" width="7.5703125" bestFit="1" customWidth="1"/>
    <col min="4" max="4" width="8.7109375" bestFit="1" customWidth="1"/>
    <col min="5" max="5" width="6.28515625" bestFit="1" customWidth="1"/>
    <col min="6" max="7" width="7.5703125" bestFit="1" customWidth="1"/>
    <col min="8" max="8" width="8.7109375" bestFit="1" customWidth="1"/>
    <col min="9" max="9" width="6.28515625" bestFit="1" customWidth="1"/>
    <col min="10" max="10" width="5" bestFit="1" customWidth="1"/>
    <col min="11" max="11" width="6.28515625" bestFit="1" customWidth="1"/>
    <col min="12" max="12" width="8.7109375" bestFit="1" customWidth="1"/>
    <col min="13" max="13" width="4.42578125" bestFit="1" customWidth="1"/>
    <col min="14" max="14" width="6.85546875" bestFit="1" customWidth="1"/>
    <col min="15" max="16" width="6.28515625" bestFit="1" customWidth="1"/>
    <col min="17" max="17" width="4" bestFit="1" customWidth="1"/>
    <col min="18" max="20" width="5" bestFit="1" customWidth="1"/>
    <col min="21" max="21" width="6.28515625" bestFit="1" customWidth="1"/>
    <col min="22" max="22" width="5" bestFit="1" customWidth="1"/>
  </cols>
  <sheetData>
    <row r="1" spans="1:22" x14ac:dyDescent="0.25">
      <c r="A1" s="90">
        <v>44992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2" ht="18.75" x14ac:dyDescent="0.25">
      <c r="A2" s="1"/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</row>
    <row r="3" spans="1:22" x14ac:dyDescent="0.25">
      <c r="A3" s="2" t="s">
        <v>21</v>
      </c>
      <c r="B3" s="3" t="s">
        <v>22</v>
      </c>
      <c r="C3" s="4">
        <v>62441</v>
      </c>
      <c r="D3" s="4">
        <v>265341</v>
      </c>
      <c r="E3" s="4">
        <v>2725</v>
      </c>
      <c r="F3" s="4">
        <v>10822</v>
      </c>
      <c r="G3" s="4">
        <v>19634</v>
      </c>
      <c r="H3" s="4">
        <v>117511</v>
      </c>
      <c r="I3" s="4">
        <v>6410</v>
      </c>
      <c r="J3" s="4">
        <v>185</v>
      </c>
      <c r="K3" s="4">
        <v>779</v>
      </c>
      <c r="L3" s="4">
        <v>56096</v>
      </c>
      <c r="M3" s="4"/>
      <c r="N3" s="4">
        <v>34</v>
      </c>
      <c r="O3" s="4">
        <v>930</v>
      </c>
      <c r="P3" s="4">
        <v>2520</v>
      </c>
      <c r="Q3" s="4"/>
      <c r="R3" s="4">
        <v>84</v>
      </c>
      <c r="S3" s="4">
        <v>281</v>
      </c>
      <c r="T3" s="4">
        <v>421</v>
      </c>
      <c r="U3" s="4">
        <v>450</v>
      </c>
      <c r="V3" s="4">
        <v>599</v>
      </c>
    </row>
    <row r="4" spans="1:22" x14ac:dyDescent="0.25">
      <c r="A4" s="2" t="s">
        <v>23</v>
      </c>
      <c r="B4" s="3" t="s">
        <v>22</v>
      </c>
      <c r="C4" s="4">
        <v>61839</v>
      </c>
      <c r="D4" s="4">
        <v>245353</v>
      </c>
      <c r="E4" s="4">
        <v>3111</v>
      </c>
      <c r="F4" s="4">
        <v>9714</v>
      </c>
      <c r="G4" s="4">
        <v>17692</v>
      </c>
      <c r="H4" s="4">
        <v>141971</v>
      </c>
      <c r="I4" s="4">
        <v>6511</v>
      </c>
      <c r="J4" s="4"/>
      <c r="K4" s="4">
        <v>858</v>
      </c>
      <c r="L4" s="4">
        <v>65507</v>
      </c>
      <c r="M4" s="4"/>
      <c r="N4" s="4">
        <v>43</v>
      </c>
      <c r="O4" s="4">
        <v>803</v>
      </c>
      <c r="P4" s="4">
        <v>2565</v>
      </c>
      <c r="Q4" s="4"/>
      <c r="R4" s="4">
        <v>92</v>
      </c>
      <c r="S4" s="4">
        <v>333</v>
      </c>
      <c r="T4" s="4">
        <v>382</v>
      </c>
      <c r="U4" s="4">
        <v>533</v>
      </c>
      <c r="V4" s="4">
        <v>567</v>
      </c>
    </row>
    <row r="5" spans="1:22" x14ac:dyDescent="0.25">
      <c r="A5" s="2" t="s">
        <v>24</v>
      </c>
      <c r="B5" s="3" t="s">
        <v>22</v>
      </c>
      <c r="C5" s="4">
        <v>59309</v>
      </c>
      <c r="D5" s="4">
        <v>251748</v>
      </c>
      <c r="E5" s="4">
        <v>3279</v>
      </c>
      <c r="F5" s="4">
        <v>9788</v>
      </c>
      <c r="G5" s="4">
        <v>17652</v>
      </c>
      <c r="H5" s="4">
        <v>139190</v>
      </c>
      <c r="I5" s="4">
        <v>6125</v>
      </c>
      <c r="J5" s="4">
        <v>256</v>
      </c>
      <c r="K5" s="4">
        <v>918</v>
      </c>
      <c r="L5" s="4">
        <v>62169</v>
      </c>
      <c r="M5" s="4"/>
      <c r="N5" s="4">
        <v>55</v>
      </c>
      <c r="O5" s="4">
        <v>814</v>
      </c>
      <c r="P5" s="4">
        <v>2386</v>
      </c>
      <c r="Q5" s="4"/>
      <c r="R5" s="4">
        <v>83</v>
      </c>
      <c r="S5" s="4">
        <v>321</v>
      </c>
      <c r="T5" s="4">
        <v>367</v>
      </c>
      <c r="U5" s="4">
        <v>437</v>
      </c>
      <c r="V5" s="4">
        <v>433</v>
      </c>
    </row>
    <row r="6" spans="1:22" x14ac:dyDescent="0.25">
      <c r="A6" s="2" t="s">
        <v>25</v>
      </c>
      <c r="B6" s="3" t="s">
        <v>22</v>
      </c>
      <c r="C6" s="4">
        <v>60153</v>
      </c>
      <c r="D6" s="4">
        <v>271252</v>
      </c>
      <c r="E6" s="4">
        <v>2869</v>
      </c>
      <c r="F6" s="4">
        <v>11152</v>
      </c>
      <c r="G6" s="4">
        <v>18313</v>
      </c>
      <c r="H6" s="4">
        <v>108280</v>
      </c>
      <c r="I6" s="4">
        <v>6265</v>
      </c>
      <c r="J6" s="4">
        <v>271</v>
      </c>
      <c r="K6" s="4">
        <v>872</v>
      </c>
      <c r="L6" s="4">
        <v>61066</v>
      </c>
      <c r="M6" s="4"/>
      <c r="N6" s="4">
        <v>53</v>
      </c>
      <c r="O6" s="4">
        <v>849</v>
      </c>
      <c r="P6" s="4">
        <v>2793</v>
      </c>
      <c r="Q6" s="4"/>
      <c r="R6" s="4">
        <v>91</v>
      </c>
      <c r="S6" s="4">
        <v>268</v>
      </c>
      <c r="T6" s="4">
        <v>430</v>
      </c>
      <c r="U6" s="4">
        <v>492</v>
      </c>
      <c r="V6" s="4">
        <v>434</v>
      </c>
    </row>
    <row r="7" spans="1:22" x14ac:dyDescent="0.25">
      <c r="A7" s="2" t="s">
        <v>26</v>
      </c>
      <c r="B7" s="3" t="s">
        <v>22</v>
      </c>
      <c r="C7" s="4">
        <v>63092</v>
      </c>
      <c r="D7" s="4">
        <v>272123</v>
      </c>
      <c r="E7" s="4">
        <v>2982</v>
      </c>
      <c r="F7" s="4">
        <v>11574</v>
      </c>
      <c r="G7" s="4">
        <v>17434</v>
      </c>
      <c r="H7" s="4">
        <v>103061</v>
      </c>
      <c r="I7" s="4">
        <v>6239</v>
      </c>
      <c r="J7" s="4">
        <v>208</v>
      </c>
      <c r="K7" s="4">
        <v>912</v>
      </c>
      <c r="L7" s="4">
        <v>60960</v>
      </c>
      <c r="M7" s="4"/>
      <c r="N7" s="4">
        <v>49</v>
      </c>
      <c r="O7" s="4">
        <v>826</v>
      </c>
      <c r="P7" s="4">
        <v>2766</v>
      </c>
      <c r="Q7" s="4"/>
      <c r="R7" s="4">
        <v>84</v>
      </c>
      <c r="S7" s="4">
        <v>261</v>
      </c>
      <c r="T7" s="4">
        <v>381</v>
      </c>
      <c r="U7" s="4">
        <v>458</v>
      </c>
      <c r="V7" s="4">
        <v>452</v>
      </c>
    </row>
    <row r="8" spans="1:22" x14ac:dyDescent="0.25">
      <c r="A8" s="2" t="s">
        <v>27</v>
      </c>
      <c r="B8" s="3" t="s">
        <v>22</v>
      </c>
      <c r="C8" s="4">
        <v>65050</v>
      </c>
      <c r="D8" s="4">
        <v>270253</v>
      </c>
      <c r="E8" s="4">
        <v>3645</v>
      </c>
      <c r="F8" s="4">
        <v>11853</v>
      </c>
      <c r="G8" s="4">
        <v>18350</v>
      </c>
      <c r="H8" s="4">
        <v>91892</v>
      </c>
      <c r="I8" s="4">
        <v>6747</v>
      </c>
      <c r="J8" s="4">
        <v>283</v>
      </c>
      <c r="K8" s="4">
        <v>949</v>
      </c>
      <c r="L8" s="4">
        <v>67707</v>
      </c>
      <c r="M8" s="4"/>
      <c r="N8" s="4">
        <v>49</v>
      </c>
      <c r="O8" s="4">
        <v>946</v>
      </c>
      <c r="P8" s="4">
        <v>3268</v>
      </c>
      <c r="Q8" s="4"/>
      <c r="R8" s="4">
        <v>83</v>
      </c>
      <c r="S8" s="4">
        <v>266</v>
      </c>
      <c r="T8" s="4">
        <v>435</v>
      </c>
      <c r="U8" s="4">
        <v>494</v>
      </c>
      <c r="V8" s="4">
        <v>418</v>
      </c>
    </row>
    <row r="9" spans="1:22" x14ac:dyDescent="0.25">
      <c r="A9" s="2" t="s">
        <v>28</v>
      </c>
      <c r="B9" s="3" t="s">
        <v>22</v>
      </c>
      <c r="C9" s="4">
        <v>62655</v>
      </c>
      <c r="D9" s="4">
        <v>248629</v>
      </c>
      <c r="E9" s="4">
        <v>3314</v>
      </c>
      <c r="F9" s="4">
        <v>11792</v>
      </c>
      <c r="G9" s="4">
        <v>17788</v>
      </c>
      <c r="H9" s="4">
        <v>132867</v>
      </c>
      <c r="I9" s="4">
        <v>6394</v>
      </c>
      <c r="J9" s="4"/>
      <c r="K9" s="4">
        <v>996</v>
      </c>
      <c r="L9" s="4">
        <v>66681</v>
      </c>
      <c r="M9" s="4"/>
      <c r="N9" s="4">
        <v>48</v>
      </c>
      <c r="O9" s="4">
        <v>898</v>
      </c>
      <c r="P9" s="4">
        <v>3158</v>
      </c>
      <c r="Q9" s="4"/>
      <c r="R9" s="4">
        <v>93</v>
      </c>
      <c r="S9" s="4">
        <v>294</v>
      </c>
      <c r="T9" s="4">
        <v>364</v>
      </c>
      <c r="U9" s="4">
        <v>520</v>
      </c>
      <c r="V9" s="4">
        <v>370</v>
      </c>
    </row>
    <row r="10" spans="1:22" x14ac:dyDescent="0.25">
      <c r="A10" s="2" t="s">
        <v>29</v>
      </c>
      <c r="B10" s="3" t="s">
        <v>22</v>
      </c>
      <c r="C10" s="4">
        <v>63519</v>
      </c>
      <c r="D10" s="4">
        <v>235327</v>
      </c>
      <c r="E10" s="4">
        <v>2809</v>
      </c>
      <c r="F10" s="4">
        <v>11945</v>
      </c>
      <c r="G10" s="4">
        <v>18720</v>
      </c>
      <c r="H10" s="4">
        <v>153628</v>
      </c>
      <c r="I10" s="4">
        <v>6238</v>
      </c>
      <c r="J10" s="4"/>
      <c r="K10" s="4">
        <v>1100</v>
      </c>
      <c r="L10" s="4">
        <v>66064</v>
      </c>
      <c r="M10" s="4"/>
      <c r="N10" s="4">
        <v>54</v>
      </c>
      <c r="O10" s="4">
        <v>857</v>
      </c>
      <c r="P10" s="4">
        <v>3200</v>
      </c>
      <c r="Q10" s="4"/>
      <c r="R10" s="4">
        <v>99</v>
      </c>
      <c r="S10" s="4">
        <v>345</v>
      </c>
      <c r="T10" s="4">
        <v>341</v>
      </c>
      <c r="U10" s="4">
        <v>467</v>
      </c>
      <c r="V10" s="4">
        <v>344</v>
      </c>
    </row>
    <row r="11" spans="1:22" x14ac:dyDescent="0.25">
      <c r="A11" s="2" t="s">
        <v>30</v>
      </c>
      <c r="B11" s="3" t="s">
        <v>22</v>
      </c>
      <c r="C11" s="4">
        <v>62590</v>
      </c>
      <c r="D11" s="4">
        <v>239087</v>
      </c>
      <c r="E11" s="4">
        <v>3872</v>
      </c>
      <c r="F11" s="4">
        <v>11358</v>
      </c>
      <c r="G11" s="4">
        <v>18144</v>
      </c>
      <c r="H11" s="4">
        <v>147633</v>
      </c>
      <c r="I11" s="4">
        <v>6038</v>
      </c>
      <c r="J11" s="4">
        <v>278</v>
      </c>
      <c r="K11" s="4">
        <v>1008</v>
      </c>
      <c r="L11" s="4">
        <v>67178</v>
      </c>
      <c r="M11" s="4"/>
      <c r="N11" s="4">
        <v>62</v>
      </c>
      <c r="O11" s="4">
        <v>806</v>
      </c>
      <c r="P11" s="4">
        <v>2992</v>
      </c>
      <c r="Q11" s="4"/>
      <c r="R11" s="4">
        <v>90</v>
      </c>
      <c r="S11" s="4">
        <v>317</v>
      </c>
      <c r="T11" s="4">
        <v>380</v>
      </c>
      <c r="U11" s="4">
        <v>460</v>
      </c>
      <c r="V11" s="4">
        <v>343</v>
      </c>
    </row>
    <row r="12" spans="1:22" x14ac:dyDescent="0.25">
      <c r="A12" s="2" t="s">
        <v>31</v>
      </c>
      <c r="B12" s="3" t="s">
        <v>22</v>
      </c>
      <c r="C12" s="4">
        <v>61637</v>
      </c>
      <c r="D12" s="4">
        <v>269835</v>
      </c>
      <c r="E12" s="4">
        <v>2647</v>
      </c>
      <c r="F12" s="4">
        <v>11541</v>
      </c>
      <c r="G12" s="4">
        <v>17032</v>
      </c>
      <c r="H12" s="4">
        <v>109144</v>
      </c>
      <c r="I12" s="4">
        <v>6312</v>
      </c>
      <c r="J12" s="4">
        <v>248</v>
      </c>
      <c r="K12" s="4">
        <v>1035</v>
      </c>
      <c r="L12" s="4">
        <v>62278</v>
      </c>
      <c r="M12" s="4"/>
      <c r="N12" s="4">
        <v>38</v>
      </c>
      <c r="O12" s="4">
        <v>746</v>
      </c>
      <c r="P12" s="4">
        <v>2522</v>
      </c>
      <c r="Q12" s="4"/>
      <c r="R12" s="4">
        <v>80</v>
      </c>
      <c r="S12" s="4">
        <v>252</v>
      </c>
      <c r="T12" s="4">
        <v>311</v>
      </c>
      <c r="U12" s="4">
        <v>489</v>
      </c>
      <c r="V12" s="4">
        <v>252</v>
      </c>
    </row>
    <row r="13" spans="1:22" x14ac:dyDescent="0.25">
      <c r="A13" s="2" t="s">
        <v>32</v>
      </c>
      <c r="B13" s="3" t="s">
        <v>22</v>
      </c>
      <c r="C13" s="4">
        <v>63546</v>
      </c>
      <c r="D13" s="4">
        <v>267960</v>
      </c>
      <c r="E13" s="4">
        <v>3303</v>
      </c>
      <c r="F13" s="4">
        <v>12741</v>
      </c>
      <c r="G13" s="4">
        <v>19062</v>
      </c>
      <c r="H13" s="4">
        <v>107269</v>
      </c>
      <c r="I13" s="4">
        <v>6086</v>
      </c>
      <c r="J13" s="4">
        <v>173</v>
      </c>
      <c r="K13" s="4">
        <v>1075</v>
      </c>
      <c r="L13" s="4">
        <v>61293</v>
      </c>
      <c r="M13" s="4"/>
      <c r="N13" s="4">
        <v>44</v>
      </c>
      <c r="O13" s="4">
        <v>634</v>
      </c>
      <c r="P13" s="4">
        <v>2731</v>
      </c>
      <c r="Q13" s="4"/>
      <c r="R13" s="4">
        <v>90</v>
      </c>
      <c r="S13" s="4">
        <v>264</v>
      </c>
      <c r="T13" s="4">
        <v>366</v>
      </c>
      <c r="U13" s="4">
        <v>494</v>
      </c>
      <c r="V13" s="4">
        <v>261</v>
      </c>
    </row>
    <row r="14" spans="1:22" x14ac:dyDescent="0.25">
      <c r="A14" s="2" t="s">
        <v>33</v>
      </c>
      <c r="B14" s="3" t="s">
        <v>22</v>
      </c>
      <c r="C14" s="4">
        <v>64985</v>
      </c>
      <c r="D14" s="4">
        <v>266990</v>
      </c>
      <c r="E14" s="4">
        <v>3337</v>
      </c>
      <c r="F14" s="4">
        <v>13116</v>
      </c>
      <c r="G14" s="4">
        <v>19300</v>
      </c>
      <c r="H14" s="4">
        <v>104117</v>
      </c>
      <c r="I14" s="4">
        <v>6291</v>
      </c>
      <c r="J14" s="4">
        <v>234</v>
      </c>
      <c r="K14" s="4">
        <v>1043</v>
      </c>
      <c r="L14" s="4">
        <v>62938</v>
      </c>
      <c r="M14" s="4"/>
      <c r="N14" s="4">
        <v>60</v>
      </c>
      <c r="O14" s="4">
        <v>726</v>
      </c>
      <c r="P14" s="4">
        <v>2889</v>
      </c>
      <c r="Q14" s="4"/>
      <c r="R14" s="4">
        <v>96</v>
      </c>
      <c r="S14" s="4">
        <v>264</v>
      </c>
      <c r="T14" s="4">
        <v>375</v>
      </c>
      <c r="U14" s="4">
        <v>398</v>
      </c>
      <c r="V14" s="4">
        <v>328</v>
      </c>
    </row>
    <row r="15" spans="1:22" x14ac:dyDescent="0.25">
      <c r="A15" s="2" t="s">
        <v>34</v>
      </c>
      <c r="B15" s="3" t="s">
        <v>22</v>
      </c>
      <c r="C15" s="4">
        <v>63948</v>
      </c>
      <c r="D15" s="4">
        <v>271442</v>
      </c>
      <c r="E15" s="4">
        <v>2974</v>
      </c>
      <c r="F15" s="4">
        <v>10539</v>
      </c>
      <c r="G15" s="4">
        <v>18530</v>
      </c>
      <c r="H15" s="4">
        <v>112010</v>
      </c>
      <c r="I15" s="4">
        <v>6116</v>
      </c>
      <c r="J15" s="4">
        <v>188</v>
      </c>
      <c r="K15" s="4">
        <v>771</v>
      </c>
      <c r="L15" s="4">
        <v>52380</v>
      </c>
      <c r="M15" s="4"/>
      <c r="N15" s="4">
        <v>40</v>
      </c>
      <c r="O15" s="4">
        <v>870</v>
      </c>
      <c r="P15" s="4">
        <v>2374</v>
      </c>
      <c r="Q15" s="4"/>
      <c r="R15" s="4">
        <v>81</v>
      </c>
      <c r="S15" s="4">
        <v>277</v>
      </c>
      <c r="T15" s="4">
        <v>431</v>
      </c>
      <c r="U15" s="4">
        <v>439</v>
      </c>
      <c r="V15" s="4">
        <v>579</v>
      </c>
    </row>
    <row r="16" spans="1:22" x14ac:dyDescent="0.25">
      <c r="A16" s="2" t="s">
        <v>35</v>
      </c>
      <c r="B16" s="3" t="s">
        <v>22</v>
      </c>
      <c r="C16" s="4">
        <v>60948</v>
      </c>
      <c r="D16" s="4">
        <v>241629</v>
      </c>
      <c r="E16" s="4">
        <v>2849</v>
      </c>
      <c r="F16" s="4">
        <v>9337</v>
      </c>
      <c r="G16" s="4">
        <v>17367</v>
      </c>
      <c r="H16" s="4">
        <v>144769</v>
      </c>
      <c r="I16" s="4">
        <v>7851</v>
      </c>
      <c r="J16" s="4"/>
      <c r="K16" s="4">
        <v>1036</v>
      </c>
      <c r="L16" s="4">
        <v>68485</v>
      </c>
      <c r="M16" s="4"/>
      <c r="N16" s="4">
        <v>37</v>
      </c>
      <c r="O16" s="4">
        <v>904</v>
      </c>
      <c r="P16" s="4">
        <v>2676</v>
      </c>
      <c r="Q16" s="4"/>
      <c r="R16" s="4">
        <v>96</v>
      </c>
      <c r="S16" s="4">
        <v>365</v>
      </c>
      <c r="T16" s="4">
        <v>405</v>
      </c>
      <c r="U16" s="4">
        <v>484</v>
      </c>
      <c r="V16" s="4">
        <v>581</v>
      </c>
    </row>
    <row r="17" spans="1:22" x14ac:dyDescent="0.25">
      <c r="A17" s="2" t="s">
        <v>36</v>
      </c>
      <c r="B17" s="3" t="s">
        <v>22</v>
      </c>
      <c r="C17" s="4">
        <v>61198</v>
      </c>
      <c r="D17" s="4">
        <v>250593</v>
      </c>
      <c r="E17" s="4">
        <v>3304</v>
      </c>
      <c r="F17" s="4">
        <v>9992</v>
      </c>
      <c r="G17" s="4">
        <v>17399</v>
      </c>
      <c r="H17" s="4">
        <v>137627</v>
      </c>
      <c r="I17" s="4">
        <v>6235</v>
      </c>
      <c r="J17" s="4">
        <v>155</v>
      </c>
      <c r="K17" s="4">
        <v>857</v>
      </c>
      <c r="L17" s="4">
        <v>62975</v>
      </c>
      <c r="M17" s="4"/>
      <c r="N17" s="4">
        <v>34</v>
      </c>
      <c r="O17" s="4">
        <v>884</v>
      </c>
      <c r="P17" s="4">
        <v>2655</v>
      </c>
      <c r="Q17" s="4"/>
      <c r="R17" s="4">
        <v>91</v>
      </c>
      <c r="S17" s="4">
        <v>311</v>
      </c>
      <c r="T17" s="4">
        <v>441</v>
      </c>
      <c r="U17" s="4">
        <v>378</v>
      </c>
      <c r="V17" s="4">
        <v>459</v>
      </c>
    </row>
    <row r="18" spans="1:22" x14ac:dyDescent="0.25">
      <c r="A18" s="2" t="s">
        <v>37</v>
      </c>
      <c r="B18" s="3" t="s">
        <v>22</v>
      </c>
      <c r="C18" s="4">
        <v>61276</v>
      </c>
      <c r="D18" s="4">
        <v>267511</v>
      </c>
      <c r="E18" s="4">
        <v>3437</v>
      </c>
      <c r="F18" s="4">
        <v>11328</v>
      </c>
      <c r="G18" s="4">
        <v>18305</v>
      </c>
      <c r="H18" s="4">
        <v>107700</v>
      </c>
      <c r="I18" s="4">
        <v>6394</v>
      </c>
      <c r="J18" s="4">
        <v>176</v>
      </c>
      <c r="K18" s="4">
        <v>874</v>
      </c>
      <c r="L18" s="4">
        <v>64287</v>
      </c>
      <c r="M18" s="4"/>
      <c r="N18" s="4">
        <v>55</v>
      </c>
      <c r="O18" s="4">
        <v>882</v>
      </c>
      <c r="P18" s="4">
        <v>2955</v>
      </c>
      <c r="Q18" s="4"/>
      <c r="R18" s="4">
        <v>90</v>
      </c>
      <c r="S18" s="4">
        <v>276</v>
      </c>
      <c r="T18" s="4">
        <v>405</v>
      </c>
      <c r="U18" s="4">
        <v>510</v>
      </c>
      <c r="V18" s="4">
        <v>461</v>
      </c>
    </row>
    <row r="19" spans="1:22" x14ac:dyDescent="0.25">
      <c r="A19" s="2" t="s">
        <v>38</v>
      </c>
      <c r="B19" s="3" t="s">
        <v>22</v>
      </c>
      <c r="C19" s="4">
        <v>60887</v>
      </c>
      <c r="D19" s="4">
        <v>273859</v>
      </c>
      <c r="E19" s="4">
        <v>3005</v>
      </c>
      <c r="F19" s="4">
        <v>11839</v>
      </c>
      <c r="G19" s="4">
        <v>17388</v>
      </c>
      <c r="H19" s="4">
        <v>102410</v>
      </c>
      <c r="I19" s="4">
        <v>6342</v>
      </c>
      <c r="J19" s="4"/>
      <c r="K19" s="4">
        <v>896</v>
      </c>
      <c r="L19" s="4">
        <v>60944</v>
      </c>
      <c r="M19" s="4"/>
      <c r="N19" s="4">
        <v>42</v>
      </c>
      <c r="O19" s="4">
        <v>842</v>
      </c>
      <c r="P19" s="4">
        <v>2894</v>
      </c>
      <c r="Q19" s="4"/>
      <c r="R19" s="4">
        <v>85</v>
      </c>
      <c r="S19" s="4">
        <v>267</v>
      </c>
      <c r="T19" s="4">
        <v>410</v>
      </c>
      <c r="U19" s="4">
        <v>492</v>
      </c>
      <c r="V19" s="4">
        <v>491</v>
      </c>
    </row>
    <row r="20" spans="1:22" x14ac:dyDescent="0.25">
      <c r="A20" s="2" t="s">
        <v>39</v>
      </c>
      <c r="B20" s="3" t="s">
        <v>22</v>
      </c>
      <c r="C20" s="4">
        <v>63622</v>
      </c>
      <c r="D20" s="4">
        <v>271026</v>
      </c>
      <c r="E20" s="4">
        <v>3781</v>
      </c>
      <c r="F20" s="4">
        <v>12146</v>
      </c>
      <c r="G20" s="4">
        <v>19041</v>
      </c>
      <c r="H20" s="4">
        <v>91194</v>
      </c>
      <c r="I20" s="4">
        <v>6441</v>
      </c>
      <c r="J20" s="4">
        <v>214</v>
      </c>
      <c r="K20" s="4">
        <v>989</v>
      </c>
      <c r="L20" s="4">
        <v>68795</v>
      </c>
      <c r="M20" s="4"/>
      <c r="N20" s="4">
        <v>36</v>
      </c>
      <c r="O20" s="4">
        <v>972</v>
      </c>
      <c r="P20" s="4">
        <v>3300</v>
      </c>
      <c r="Q20" s="4"/>
      <c r="R20" s="4">
        <v>95</v>
      </c>
      <c r="S20" s="4">
        <v>248</v>
      </c>
      <c r="T20" s="4">
        <v>426</v>
      </c>
      <c r="U20" s="4">
        <v>404</v>
      </c>
      <c r="V20" s="4">
        <v>417</v>
      </c>
    </row>
    <row r="21" spans="1:22" x14ac:dyDescent="0.25">
      <c r="A21" s="2" t="s">
        <v>40</v>
      </c>
      <c r="B21" s="3" t="s">
        <v>22</v>
      </c>
      <c r="C21" s="4">
        <v>60924</v>
      </c>
      <c r="D21" s="4">
        <v>248507</v>
      </c>
      <c r="E21" s="4">
        <v>3190</v>
      </c>
      <c r="F21" s="4">
        <v>11867</v>
      </c>
      <c r="G21" s="4">
        <v>18581</v>
      </c>
      <c r="H21" s="4">
        <v>132541</v>
      </c>
      <c r="I21" s="4">
        <v>6446</v>
      </c>
      <c r="J21" s="4">
        <v>224</v>
      </c>
      <c r="K21" s="4">
        <v>975</v>
      </c>
      <c r="L21" s="4">
        <v>67907</v>
      </c>
      <c r="M21" s="4"/>
      <c r="N21" s="4">
        <v>35</v>
      </c>
      <c r="O21" s="4">
        <v>902</v>
      </c>
      <c r="P21" s="4">
        <v>3174</v>
      </c>
      <c r="Q21" s="4"/>
      <c r="R21" s="4">
        <v>97</v>
      </c>
      <c r="S21" s="4">
        <v>319</v>
      </c>
      <c r="T21" s="4">
        <v>369</v>
      </c>
      <c r="U21" s="4">
        <v>464</v>
      </c>
      <c r="V21" s="4">
        <v>393</v>
      </c>
    </row>
    <row r="22" spans="1:22" x14ac:dyDescent="0.25">
      <c r="A22" s="2" t="s">
        <v>41</v>
      </c>
      <c r="B22" s="3" t="s">
        <v>22</v>
      </c>
      <c r="C22" s="4">
        <v>57611</v>
      </c>
      <c r="D22" s="4">
        <v>144576</v>
      </c>
      <c r="E22" s="4">
        <v>1574</v>
      </c>
      <c r="F22" s="4">
        <v>12074</v>
      </c>
      <c r="G22" s="4">
        <v>26152</v>
      </c>
      <c r="H22" s="4">
        <v>205536</v>
      </c>
      <c r="I22" s="4">
        <v>9861</v>
      </c>
      <c r="J22" s="4">
        <v>402</v>
      </c>
      <c r="K22" s="4">
        <v>1849</v>
      </c>
      <c r="L22" s="4">
        <v>113207</v>
      </c>
      <c r="M22" s="4"/>
      <c r="N22" s="4" t="s">
        <v>42</v>
      </c>
      <c r="O22" s="4">
        <v>1620</v>
      </c>
      <c r="P22" s="4">
        <v>6025</v>
      </c>
      <c r="Q22" s="4"/>
      <c r="R22" s="4">
        <v>174</v>
      </c>
      <c r="S22" s="4">
        <v>607</v>
      </c>
      <c r="T22" s="4">
        <v>676</v>
      </c>
      <c r="U22" s="4">
        <v>1196</v>
      </c>
      <c r="V22" s="4">
        <v>665</v>
      </c>
    </row>
    <row r="23" spans="1:22" x14ac:dyDescent="0.25">
      <c r="A23" s="2" t="s">
        <v>43</v>
      </c>
      <c r="B23" s="3" t="s">
        <v>22</v>
      </c>
      <c r="C23" s="4">
        <v>61095</v>
      </c>
      <c r="D23" s="4">
        <v>242325</v>
      </c>
      <c r="E23" s="4">
        <v>3520</v>
      </c>
      <c r="F23" s="4">
        <v>10956</v>
      </c>
      <c r="G23" s="4">
        <v>17880</v>
      </c>
      <c r="H23" s="4">
        <v>146137</v>
      </c>
      <c r="I23" s="4">
        <v>5908</v>
      </c>
      <c r="J23" s="4"/>
      <c r="K23" s="4">
        <v>1030</v>
      </c>
      <c r="L23" s="4">
        <v>67430</v>
      </c>
      <c r="M23" s="4"/>
      <c r="N23" s="4">
        <v>31</v>
      </c>
      <c r="O23" s="4">
        <v>851</v>
      </c>
      <c r="P23" s="4">
        <v>2968</v>
      </c>
      <c r="Q23" s="4"/>
      <c r="R23" s="4">
        <v>86</v>
      </c>
      <c r="S23" s="4">
        <v>311</v>
      </c>
      <c r="T23" s="4">
        <v>386</v>
      </c>
      <c r="U23" s="4">
        <v>470</v>
      </c>
      <c r="V23" s="4">
        <v>345</v>
      </c>
    </row>
    <row r="24" spans="1:22" x14ac:dyDescent="0.25">
      <c r="A24" s="2" t="s">
        <v>44</v>
      </c>
      <c r="B24" s="3" t="s">
        <v>22</v>
      </c>
      <c r="C24" s="4">
        <v>60589</v>
      </c>
      <c r="D24" s="4">
        <v>268393</v>
      </c>
      <c r="E24" s="4">
        <v>2602</v>
      </c>
      <c r="F24" s="4">
        <v>12001</v>
      </c>
      <c r="G24" s="4">
        <v>17595</v>
      </c>
      <c r="H24" s="4">
        <v>112875</v>
      </c>
      <c r="I24" s="4">
        <v>5907</v>
      </c>
      <c r="J24" s="4">
        <v>244</v>
      </c>
      <c r="K24" s="4">
        <v>965</v>
      </c>
      <c r="L24" s="4">
        <v>61556</v>
      </c>
      <c r="M24" s="4"/>
      <c r="N24" s="4">
        <v>46</v>
      </c>
      <c r="O24" s="4">
        <v>627</v>
      </c>
      <c r="P24" s="4">
        <v>2401</v>
      </c>
      <c r="Q24" s="4"/>
      <c r="R24" s="4">
        <v>80</v>
      </c>
      <c r="S24" s="4">
        <v>262</v>
      </c>
      <c r="T24" s="4">
        <v>367</v>
      </c>
      <c r="U24" s="4">
        <v>447</v>
      </c>
      <c r="V24" s="4">
        <v>264</v>
      </c>
    </row>
    <row r="25" spans="1:22" x14ac:dyDescent="0.25">
      <c r="A25" s="2" t="s">
        <v>45</v>
      </c>
      <c r="B25" s="3" t="s">
        <v>22</v>
      </c>
      <c r="C25" s="4">
        <v>65218</v>
      </c>
      <c r="D25" s="4">
        <v>271740</v>
      </c>
      <c r="E25" s="4">
        <v>1709</v>
      </c>
      <c r="F25" s="4">
        <v>12179</v>
      </c>
      <c r="G25" s="4">
        <v>19110</v>
      </c>
      <c r="H25" s="4">
        <v>104231</v>
      </c>
      <c r="I25" s="4">
        <v>6083</v>
      </c>
      <c r="J25" s="4"/>
      <c r="K25" s="4">
        <v>874</v>
      </c>
      <c r="L25" s="4">
        <v>60334</v>
      </c>
      <c r="M25" s="4"/>
      <c r="N25" s="4" t="s">
        <v>42</v>
      </c>
      <c r="O25" s="4">
        <v>596</v>
      </c>
      <c r="P25" s="4">
        <v>2528</v>
      </c>
      <c r="Q25" s="4"/>
      <c r="R25" s="4">
        <v>89</v>
      </c>
      <c r="S25" s="4">
        <v>247</v>
      </c>
      <c r="T25" s="4">
        <v>360</v>
      </c>
      <c r="U25" s="4" t="s">
        <v>42</v>
      </c>
      <c r="V25" s="4">
        <v>215</v>
      </c>
    </row>
    <row r="26" spans="1:22" x14ac:dyDescent="0.25">
      <c r="A26" s="2" t="s">
        <v>46</v>
      </c>
      <c r="B26" s="3" t="s">
        <v>22</v>
      </c>
      <c r="C26" s="4">
        <v>66505</v>
      </c>
      <c r="D26" s="4">
        <v>267248</v>
      </c>
      <c r="E26" s="4">
        <v>3034</v>
      </c>
      <c r="F26" s="4">
        <v>12697</v>
      </c>
      <c r="G26" s="4">
        <v>18680</v>
      </c>
      <c r="H26" s="4">
        <v>103203</v>
      </c>
      <c r="I26" s="4">
        <v>6136</v>
      </c>
      <c r="J26" s="4">
        <v>289</v>
      </c>
      <c r="K26" s="4">
        <v>1028</v>
      </c>
      <c r="L26" s="4">
        <v>62668</v>
      </c>
      <c r="M26" s="4"/>
      <c r="N26" s="4">
        <v>46</v>
      </c>
      <c r="O26" s="4">
        <v>719</v>
      </c>
      <c r="P26" s="4">
        <v>2860</v>
      </c>
      <c r="Q26" s="4"/>
      <c r="R26" s="4">
        <v>88</v>
      </c>
      <c r="S26" s="4">
        <v>251</v>
      </c>
      <c r="T26" s="4">
        <v>380</v>
      </c>
      <c r="U26" s="4">
        <v>489</v>
      </c>
      <c r="V26" s="4">
        <v>307</v>
      </c>
    </row>
    <row r="27" spans="1:22" x14ac:dyDescent="0.25">
      <c r="A27" s="2" t="s">
        <v>47</v>
      </c>
      <c r="B27" s="3" t="s">
        <v>22</v>
      </c>
      <c r="C27" s="4">
        <v>61305</v>
      </c>
      <c r="D27" s="4">
        <v>268706</v>
      </c>
      <c r="E27" s="4">
        <v>2411</v>
      </c>
      <c r="F27" s="4">
        <v>10672</v>
      </c>
      <c r="G27" s="4">
        <v>18829</v>
      </c>
      <c r="H27" s="4">
        <v>115371</v>
      </c>
      <c r="I27" s="4">
        <v>6500</v>
      </c>
      <c r="J27" s="4">
        <v>207</v>
      </c>
      <c r="K27" s="4">
        <v>680</v>
      </c>
      <c r="L27" s="4">
        <v>55464</v>
      </c>
      <c r="M27" s="4"/>
      <c r="N27" s="4">
        <v>45</v>
      </c>
      <c r="O27" s="4">
        <v>908</v>
      </c>
      <c r="P27" s="4">
        <v>2495</v>
      </c>
      <c r="Q27" s="4"/>
      <c r="R27" s="4">
        <v>90</v>
      </c>
      <c r="S27" s="4">
        <v>288</v>
      </c>
      <c r="T27" s="4">
        <v>424</v>
      </c>
      <c r="U27" s="4">
        <v>355</v>
      </c>
      <c r="V27" s="4">
        <v>596</v>
      </c>
    </row>
    <row r="28" spans="1:22" x14ac:dyDescent="0.25">
      <c r="A28" s="2" t="s">
        <v>48</v>
      </c>
      <c r="B28" s="3" t="s">
        <v>22</v>
      </c>
      <c r="C28" s="4">
        <v>63078</v>
      </c>
      <c r="D28" s="4">
        <v>247439</v>
      </c>
      <c r="E28" s="4">
        <v>4056</v>
      </c>
      <c r="F28" s="4">
        <v>10153</v>
      </c>
      <c r="G28" s="4">
        <v>19248</v>
      </c>
      <c r="H28" s="4">
        <v>137825</v>
      </c>
      <c r="I28" s="4">
        <v>5837</v>
      </c>
      <c r="J28" s="4">
        <v>238</v>
      </c>
      <c r="K28" s="4">
        <v>917</v>
      </c>
      <c r="L28" s="4">
        <v>62949</v>
      </c>
      <c r="M28" s="4"/>
      <c r="N28" s="4">
        <v>41</v>
      </c>
      <c r="O28" s="4">
        <v>772</v>
      </c>
      <c r="P28" s="4">
        <v>2409</v>
      </c>
      <c r="Q28" s="4"/>
      <c r="R28" s="4">
        <v>97</v>
      </c>
      <c r="S28" s="4">
        <v>321</v>
      </c>
      <c r="T28" s="4">
        <v>363</v>
      </c>
      <c r="U28" s="4">
        <v>449</v>
      </c>
      <c r="V28" s="4">
        <v>516</v>
      </c>
    </row>
    <row r="29" spans="1:22" x14ac:dyDescent="0.25">
      <c r="A29" s="2" t="s">
        <v>49</v>
      </c>
      <c r="B29" s="3" t="s">
        <v>22</v>
      </c>
      <c r="C29" s="4">
        <v>62098</v>
      </c>
      <c r="D29" s="4">
        <v>252381</v>
      </c>
      <c r="E29" s="4">
        <v>3344</v>
      </c>
      <c r="F29" s="4">
        <v>9939</v>
      </c>
      <c r="G29" s="4">
        <v>17885</v>
      </c>
      <c r="H29" s="4">
        <v>136145</v>
      </c>
      <c r="I29" s="4">
        <v>5616</v>
      </c>
      <c r="J29" s="4">
        <v>186</v>
      </c>
      <c r="K29" s="4">
        <v>855</v>
      </c>
      <c r="L29" s="4">
        <v>61214</v>
      </c>
      <c r="M29" s="4"/>
      <c r="N29" s="4">
        <v>49</v>
      </c>
      <c r="O29" s="4">
        <v>768</v>
      </c>
      <c r="P29" s="4">
        <v>2405</v>
      </c>
      <c r="Q29" s="4"/>
      <c r="R29" s="4">
        <v>79</v>
      </c>
      <c r="S29" s="4">
        <v>323</v>
      </c>
      <c r="T29" s="4">
        <v>347</v>
      </c>
      <c r="U29" s="4">
        <v>412</v>
      </c>
      <c r="V29" s="4">
        <v>402</v>
      </c>
    </row>
    <row r="30" spans="1:22" x14ac:dyDescent="0.25">
      <c r="A30" s="2" t="s">
        <v>50</v>
      </c>
      <c r="B30" s="3" t="s">
        <v>22</v>
      </c>
      <c r="C30" s="4">
        <v>64596</v>
      </c>
      <c r="D30" s="4">
        <v>269603</v>
      </c>
      <c r="E30" s="4">
        <v>3246</v>
      </c>
      <c r="F30" s="4">
        <v>11268</v>
      </c>
      <c r="G30" s="4">
        <v>17935</v>
      </c>
      <c r="H30" s="4">
        <v>107017</v>
      </c>
      <c r="I30" s="4">
        <v>6290</v>
      </c>
      <c r="J30" s="4"/>
      <c r="K30" s="4">
        <v>864</v>
      </c>
      <c r="L30" s="4">
        <v>58726</v>
      </c>
      <c r="M30" s="4"/>
      <c r="N30" s="4">
        <v>35</v>
      </c>
      <c r="O30" s="4">
        <v>868</v>
      </c>
      <c r="P30" s="4">
        <v>2618</v>
      </c>
      <c r="Q30" s="4"/>
      <c r="R30" s="4">
        <v>80</v>
      </c>
      <c r="S30" s="4">
        <v>252</v>
      </c>
      <c r="T30" s="4">
        <v>395</v>
      </c>
      <c r="U30" s="4">
        <v>473</v>
      </c>
      <c r="V30" s="4">
        <v>402</v>
      </c>
    </row>
    <row r="31" spans="1:22" x14ac:dyDescent="0.25">
      <c r="A31" s="2" t="s">
        <v>51</v>
      </c>
      <c r="B31" s="3" t="s">
        <v>22</v>
      </c>
      <c r="C31" s="4">
        <v>60975</v>
      </c>
      <c r="D31" s="4">
        <v>268748</v>
      </c>
      <c r="E31" s="4">
        <v>3705</v>
      </c>
      <c r="F31" s="4">
        <v>12099</v>
      </c>
      <c r="G31" s="4">
        <v>17485</v>
      </c>
      <c r="H31" s="4">
        <v>106043</v>
      </c>
      <c r="I31" s="4">
        <v>6274</v>
      </c>
      <c r="J31" s="4">
        <v>218</v>
      </c>
      <c r="K31" s="4">
        <v>947</v>
      </c>
      <c r="L31" s="4">
        <v>63533</v>
      </c>
      <c r="M31" s="4"/>
      <c r="N31" s="4">
        <v>44</v>
      </c>
      <c r="O31" s="4">
        <v>872</v>
      </c>
      <c r="P31" s="4">
        <v>2953</v>
      </c>
      <c r="Q31" s="4"/>
      <c r="R31" s="4">
        <v>85</v>
      </c>
      <c r="S31" s="4">
        <v>262</v>
      </c>
      <c r="T31" s="4">
        <v>401</v>
      </c>
      <c r="U31" s="4">
        <v>560</v>
      </c>
      <c r="V31" s="4">
        <v>549</v>
      </c>
    </row>
    <row r="32" spans="1:22" x14ac:dyDescent="0.25">
      <c r="A32" s="2" t="s">
        <v>52</v>
      </c>
      <c r="B32" s="3" t="s">
        <v>22</v>
      </c>
      <c r="C32" s="4">
        <v>64308</v>
      </c>
      <c r="D32" s="4">
        <v>269525</v>
      </c>
      <c r="E32" s="4">
        <v>3445</v>
      </c>
      <c r="F32" s="4">
        <v>11809</v>
      </c>
      <c r="G32" s="4">
        <v>18302</v>
      </c>
      <c r="H32" s="4">
        <v>91988</v>
      </c>
      <c r="I32" s="4">
        <v>6812</v>
      </c>
      <c r="J32" s="4">
        <v>218</v>
      </c>
      <c r="K32" s="4">
        <v>1072</v>
      </c>
      <c r="L32" s="4">
        <v>69792</v>
      </c>
      <c r="M32" s="4"/>
      <c r="N32" s="4">
        <v>47</v>
      </c>
      <c r="O32" s="4">
        <v>940</v>
      </c>
      <c r="P32" s="4">
        <v>3358</v>
      </c>
      <c r="Q32" s="4"/>
      <c r="R32" s="4">
        <v>91</v>
      </c>
      <c r="S32" s="4">
        <v>263</v>
      </c>
      <c r="T32" s="4">
        <v>447</v>
      </c>
      <c r="U32" s="4">
        <v>433</v>
      </c>
      <c r="V32" s="4">
        <v>434</v>
      </c>
    </row>
    <row r="33" spans="1:22" x14ac:dyDescent="0.25">
      <c r="A33" s="2" t="s">
        <v>53</v>
      </c>
      <c r="B33" s="3" t="s">
        <v>22</v>
      </c>
      <c r="C33" s="4">
        <v>62881</v>
      </c>
      <c r="D33" s="4">
        <v>247800</v>
      </c>
      <c r="E33" s="4">
        <v>2679</v>
      </c>
      <c r="F33" s="4">
        <v>11263</v>
      </c>
      <c r="G33" s="4">
        <v>17875</v>
      </c>
      <c r="H33" s="4">
        <v>132879</v>
      </c>
      <c r="I33" s="4">
        <v>6639</v>
      </c>
      <c r="J33" s="4"/>
      <c r="K33" s="4">
        <v>1077</v>
      </c>
      <c r="L33" s="4">
        <v>67916</v>
      </c>
      <c r="M33" s="4"/>
      <c r="N33" s="4">
        <v>56</v>
      </c>
      <c r="O33" s="4">
        <v>915</v>
      </c>
      <c r="P33" s="4">
        <v>3163</v>
      </c>
      <c r="Q33" s="4"/>
      <c r="R33" s="4">
        <v>98</v>
      </c>
      <c r="S33" s="4">
        <v>306</v>
      </c>
      <c r="T33" s="4">
        <v>377</v>
      </c>
      <c r="U33" s="4">
        <v>548</v>
      </c>
      <c r="V33" s="4">
        <v>376</v>
      </c>
    </row>
    <row r="34" spans="1:22" x14ac:dyDescent="0.25">
      <c r="A34" s="2" t="s">
        <v>54</v>
      </c>
      <c r="B34" s="3" t="s">
        <v>22</v>
      </c>
      <c r="C34" s="4">
        <v>65162</v>
      </c>
      <c r="D34" s="4">
        <v>235985</v>
      </c>
      <c r="E34" s="4">
        <v>3282</v>
      </c>
      <c r="F34" s="4">
        <v>11911</v>
      </c>
      <c r="G34" s="4">
        <v>18178</v>
      </c>
      <c r="H34" s="4">
        <v>152167</v>
      </c>
      <c r="I34" s="4">
        <v>6175</v>
      </c>
      <c r="J34" s="4">
        <v>238</v>
      </c>
      <c r="K34" s="4">
        <v>1023</v>
      </c>
      <c r="L34" s="4">
        <v>64472</v>
      </c>
      <c r="M34" s="4"/>
      <c r="N34" s="4">
        <v>45</v>
      </c>
      <c r="O34" s="4">
        <v>825</v>
      </c>
      <c r="P34" s="4">
        <v>3057</v>
      </c>
      <c r="Q34" s="4"/>
      <c r="R34" s="4">
        <v>97</v>
      </c>
      <c r="S34" s="4">
        <v>340</v>
      </c>
      <c r="T34" s="4">
        <v>354</v>
      </c>
      <c r="U34" s="4">
        <v>561</v>
      </c>
      <c r="V34" s="4">
        <v>379</v>
      </c>
    </row>
    <row r="35" spans="1:22" x14ac:dyDescent="0.25">
      <c r="A35" s="2" t="s">
        <v>55</v>
      </c>
      <c r="B35" s="3" t="s">
        <v>22</v>
      </c>
      <c r="C35" s="4">
        <v>62092</v>
      </c>
      <c r="D35" s="4">
        <v>241462</v>
      </c>
      <c r="E35" s="4">
        <v>3423</v>
      </c>
      <c r="F35" s="4">
        <v>10724</v>
      </c>
      <c r="G35" s="4">
        <v>17636</v>
      </c>
      <c r="H35" s="4">
        <v>146407</v>
      </c>
      <c r="I35" s="4">
        <v>6233</v>
      </c>
      <c r="J35" s="4">
        <v>261</v>
      </c>
      <c r="K35" s="4">
        <v>1082</v>
      </c>
      <c r="L35" s="4">
        <v>67088</v>
      </c>
      <c r="M35" s="4"/>
      <c r="N35" s="4">
        <v>55</v>
      </c>
      <c r="O35" s="4">
        <v>836</v>
      </c>
      <c r="P35" s="4">
        <v>2952</v>
      </c>
      <c r="Q35" s="4"/>
      <c r="R35" s="4">
        <v>92</v>
      </c>
      <c r="S35" s="4">
        <v>310</v>
      </c>
      <c r="T35" s="4">
        <v>383</v>
      </c>
      <c r="U35" s="4">
        <v>552</v>
      </c>
      <c r="V35" s="4">
        <v>355</v>
      </c>
    </row>
    <row r="36" spans="1:22" x14ac:dyDescent="0.25">
      <c r="A36" s="2" t="s">
        <v>56</v>
      </c>
      <c r="B36" s="3" t="s">
        <v>22</v>
      </c>
      <c r="C36" s="4">
        <v>59871</v>
      </c>
      <c r="D36" s="4">
        <v>271188</v>
      </c>
      <c r="E36" s="4">
        <v>2884</v>
      </c>
      <c r="F36" s="4">
        <v>12089</v>
      </c>
      <c r="G36" s="4">
        <v>17913</v>
      </c>
      <c r="H36" s="4">
        <v>112291</v>
      </c>
      <c r="I36" s="4">
        <v>5738</v>
      </c>
      <c r="J36" s="4">
        <v>171</v>
      </c>
      <c r="K36" s="4">
        <v>860</v>
      </c>
      <c r="L36" s="4">
        <v>58729</v>
      </c>
      <c r="M36" s="4"/>
      <c r="N36" s="4">
        <v>37</v>
      </c>
      <c r="O36" s="4">
        <v>723</v>
      </c>
      <c r="P36" s="4">
        <v>2532</v>
      </c>
      <c r="Q36" s="4"/>
      <c r="R36" s="4">
        <v>80</v>
      </c>
      <c r="S36" s="4">
        <v>246</v>
      </c>
      <c r="T36" s="4">
        <v>303</v>
      </c>
      <c r="U36" s="4">
        <v>450</v>
      </c>
      <c r="V36" s="4">
        <v>346</v>
      </c>
    </row>
    <row r="37" spans="1:22" x14ac:dyDescent="0.25">
      <c r="A37" s="2" t="s">
        <v>57</v>
      </c>
      <c r="B37" s="3" t="s">
        <v>22</v>
      </c>
      <c r="C37" s="4">
        <v>65499</v>
      </c>
      <c r="D37" s="4">
        <v>268704</v>
      </c>
      <c r="E37" s="4">
        <v>3602</v>
      </c>
      <c r="F37" s="4">
        <v>12914</v>
      </c>
      <c r="G37" s="4">
        <v>19434</v>
      </c>
      <c r="H37" s="4">
        <v>104388</v>
      </c>
      <c r="I37" s="4">
        <v>6071</v>
      </c>
      <c r="J37" s="4"/>
      <c r="K37" s="4">
        <v>1086</v>
      </c>
      <c r="L37" s="4">
        <v>59992</v>
      </c>
      <c r="M37" s="4"/>
      <c r="N37" s="4">
        <v>36</v>
      </c>
      <c r="O37" s="4">
        <v>644</v>
      </c>
      <c r="P37" s="4">
        <v>2568</v>
      </c>
      <c r="Q37" s="4"/>
      <c r="R37" s="4">
        <v>81</v>
      </c>
      <c r="S37" s="4">
        <v>247</v>
      </c>
      <c r="T37" s="4">
        <v>341</v>
      </c>
      <c r="U37" s="4">
        <v>431</v>
      </c>
      <c r="V37" s="4">
        <v>261</v>
      </c>
    </row>
    <row r="38" spans="1:22" x14ac:dyDescent="0.25">
      <c r="A38" s="2" t="s">
        <v>58</v>
      </c>
      <c r="B38" s="3" t="s">
        <v>22</v>
      </c>
      <c r="C38" s="4">
        <v>64354</v>
      </c>
      <c r="D38" s="4">
        <v>269638</v>
      </c>
      <c r="E38" s="4">
        <v>3099</v>
      </c>
      <c r="F38" s="4">
        <v>13001</v>
      </c>
      <c r="G38" s="4">
        <v>19435</v>
      </c>
      <c r="H38" s="4">
        <v>103669</v>
      </c>
      <c r="I38" s="4">
        <v>6224</v>
      </c>
      <c r="J38" s="4">
        <v>218</v>
      </c>
      <c r="K38" s="4">
        <v>931</v>
      </c>
      <c r="L38" s="4">
        <v>60642</v>
      </c>
      <c r="M38" s="4"/>
      <c r="N38" s="4">
        <v>43</v>
      </c>
      <c r="O38" s="4">
        <v>726</v>
      </c>
      <c r="P38" s="4">
        <v>2830</v>
      </c>
      <c r="Q38" s="4"/>
      <c r="R38" s="4">
        <v>96</v>
      </c>
      <c r="S38" s="4">
        <v>253</v>
      </c>
      <c r="T38" s="4">
        <v>365</v>
      </c>
      <c r="U38" s="4">
        <v>426</v>
      </c>
      <c r="V38" s="4">
        <v>320</v>
      </c>
    </row>
    <row r="39" spans="1:22" x14ac:dyDescent="0.25">
      <c r="A39" s="92">
        <v>44881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4"/>
    </row>
    <row r="40" spans="1:22" ht="18.75" x14ac:dyDescent="0.25">
      <c r="A40" s="1"/>
      <c r="B40" s="1" t="s">
        <v>0</v>
      </c>
      <c r="C40" s="1" t="s">
        <v>1</v>
      </c>
      <c r="D40" s="1" t="s">
        <v>2</v>
      </c>
      <c r="E40" s="1" t="s">
        <v>3</v>
      </c>
      <c r="F40" s="1" t="s">
        <v>4</v>
      </c>
      <c r="G40" s="1" t="s">
        <v>5</v>
      </c>
      <c r="H40" s="1" t="s">
        <v>6</v>
      </c>
      <c r="I40" s="1" t="s">
        <v>7</v>
      </c>
      <c r="J40" s="1" t="s">
        <v>8</v>
      </c>
      <c r="K40" s="1" t="s">
        <v>9</v>
      </c>
      <c r="L40" s="1" t="s">
        <v>10</v>
      </c>
      <c r="M40" s="1" t="s">
        <v>11</v>
      </c>
      <c r="N40" s="1" t="s">
        <v>12</v>
      </c>
      <c r="O40" s="1" t="s">
        <v>13</v>
      </c>
      <c r="P40" s="1" t="s">
        <v>14</v>
      </c>
      <c r="Q40" s="1" t="s">
        <v>15</v>
      </c>
      <c r="R40" s="1" t="s">
        <v>16</v>
      </c>
      <c r="S40" s="1" t="s">
        <v>17</v>
      </c>
      <c r="T40" s="1" t="s">
        <v>18</v>
      </c>
      <c r="U40" s="1" t="s">
        <v>19</v>
      </c>
      <c r="V40" s="1" t="s">
        <v>20</v>
      </c>
    </row>
    <row r="41" spans="1:22" x14ac:dyDescent="0.25">
      <c r="A41" s="2" t="s">
        <v>59</v>
      </c>
      <c r="B41" s="3" t="s">
        <v>22</v>
      </c>
      <c r="C41" s="5">
        <v>58518</v>
      </c>
      <c r="D41" s="5">
        <v>280718</v>
      </c>
      <c r="E41" s="5">
        <v>3023</v>
      </c>
      <c r="F41" s="5">
        <v>9758</v>
      </c>
      <c r="G41" s="5">
        <v>16634</v>
      </c>
      <c r="H41" s="5">
        <v>114116</v>
      </c>
      <c r="I41" s="5">
        <v>5997</v>
      </c>
      <c r="J41" s="5"/>
      <c r="K41" s="5">
        <v>795</v>
      </c>
      <c r="L41" s="5">
        <v>50904</v>
      </c>
      <c r="M41" s="5"/>
      <c r="N41" s="6">
        <v>41</v>
      </c>
      <c r="O41" s="5">
        <v>762</v>
      </c>
      <c r="P41" s="5">
        <v>2141</v>
      </c>
      <c r="Q41" s="5"/>
      <c r="R41" s="5">
        <v>82</v>
      </c>
      <c r="S41" s="5">
        <v>291</v>
      </c>
      <c r="T41" s="5">
        <v>481</v>
      </c>
      <c r="U41" s="5">
        <v>420</v>
      </c>
      <c r="V41" s="5">
        <v>637</v>
      </c>
    </row>
    <row r="42" spans="1:22" x14ac:dyDescent="0.25">
      <c r="A42" s="2" t="s">
        <v>60</v>
      </c>
      <c r="B42" s="3" t="s">
        <v>22</v>
      </c>
      <c r="C42" s="5">
        <v>60098</v>
      </c>
      <c r="D42" s="5">
        <v>285903</v>
      </c>
      <c r="E42" s="5">
        <v>2454</v>
      </c>
      <c r="F42" s="5">
        <v>9050</v>
      </c>
      <c r="G42" s="5">
        <v>16216</v>
      </c>
      <c r="H42" s="5">
        <v>107604</v>
      </c>
      <c r="I42" s="5">
        <v>6048</v>
      </c>
      <c r="J42" s="5">
        <v>160</v>
      </c>
      <c r="K42" s="5">
        <v>851</v>
      </c>
      <c r="L42" s="5">
        <v>49267</v>
      </c>
      <c r="M42" s="5"/>
      <c r="N42" s="6">
        <v>47</v>
      </c>
      <c r="O42" s="5">
        <v>705</v>
      </c>
      <c r="P42" s="5">
        <v>2101</v>
      </c>
      <c r="Q42" s="5"/>
      <c r="R42" s="5">
        <v>68</v>
      </c>
      <c r="S42" s="5">
        <v>266</v>
      </c>
      <c r="T42" s="5">
        <v>435</v>
      </c>
      <c r="U42" s="5">
        <v>399</v>
      </c>
      <c r="V42" s="5">
        <v>545</v>
      </c>
    </row>
    <row r="43" spans="1:22" x14ac:dyDescent="0.25">
      <c r="A43" s="2" t="s">
        <v>61</v>
      </c>
      <c r="B43" s="3" t="s">
        <v>22</v>
      </c>
      <c r="C43" s="5">
        <v>65658</v>
      </c>
      <c r="D43" s="5">
        <v>260723</v>
      </c>
      <c r="E43" s="5">
        <v>3347</v>
      </c>
      <c r="F43" s="5">
        <v>9536</v>
      </c>
      <c r="G43" s="5">
        <v>17264</v>
      </c>
      <c r="H43" s="5">
        <v>125894</v>
      </c>
      <c r="I43" s="5">
        <v>6251</v>
      </c>
      <c r="J43" s="5"/>
      <c r="K43" s="5">
        <v>1052</v>
      </c>
      <c r="L43" s="5">
        <v>58478</v>
      </c>
      <c r="M43" s="5"/>
      <c r="N43" s="6">
        <v>48</v>
      </c>
      <c r="O43" s="5">
        <v>830</v>
      </c>
      <c r="P43" s="5">
        <v>2272</v>
      </c>
      <c r="Q43" s="5"/>
      <c r="R43" s="5">
        <v>81</v>
      </c>
      <c r="S43" s="5">
        <v>327</v>
      </c>
      <c r="T43" s="5">
        <v>430</v>
      </c>
      <c r="U43" s="5">
        <v>443</v>
      </c>
      <c r="V43" s="5">
        <v>613</v>
      </c>
    </row>
    <row r="44" spans="1:22" x14ac:dyDescent="0.25">
      <c r="A44" s="2" t="s">
        <v>62</v>
      </c>
      <c r="B44" s="3" t="s">
        <v>22</v>
      </c>
      <c r="C44" s="5">
        <v>63951</v>
      </c>
      <c r="D44" s="5">
        <v>222878</v>
      </c>
      <c r="E44" s="5">
        <v>3289</v>
      </c>
      <c r="F44" s="5">
        <v>8075</v>
      </c>
      <c r="G44" s="5">
        <v>16895</v>
      </c>
      <c r="H44" s="5">
        <v>180307</v>
      </c>
      <c r="I44" s="5">
        <v>5817</v>
      </c>
      <c r="J44" s="5"/>
      <c r="K44" s="5">
        <v>1223</v>
      </c>
      <c r="L44" s="5">
        <v>66151</v>
      </c>
      <c r="M44" s="5"/>
      <c r="N44" s="6">
        <v>36</v>
      </c>
      <c r="O44" s="5">
        <v>635</v>
      </c>
      <c r="P44" s="5">
        <v>2403</v>
      </c>
      <c r="Q44" s="5"/>
      <c r="R44" s="5">
        <v>97</v>
      </c>
      <c r="S44" s="5">
        <v>408</v>
      </c>
      <c r="T44" s="5">
        <v>300</v>
      </c>
      <c r="U44" s="5">
        <v>500</v>
      </c>
      <c r="V44" s="5">
        <v>473</v>
      </c>
    </row>
    <row r="45" spans="1:22" x14ac:dyDescent="0.25">
      <c r="A45" s="2" t="s">
        <v>63</v>
      </c>
      <c r="B45" s="3" t="s">
        <v>22</v>
      </c>
      <c r="C45" s="5">
        <v>57150</v>
      </c>
      <c r="D45" s="5">
        <v>249026</v>
      </c>
      <c r="E45" s="5">
        <v>3520</v>
      </c>
      <c r="F45" s="5">
        <v>8250</v>
      </c>
      <c r="G45" s="5">
        <v>16356</v>
      </c>
      <c r="H45" s="5">
        <v>160273</v>
      </c>
      <c r="I45" s="5">
        <v>5643</v>
      </c>
      <c r="J45" s="5">
        <v>197</v>
      </c>
      <c r="K45" s="5">
        <v>947</v>
      </c>
      <c r="L45" s="5">
        <v>56375</v>
      </c>
      <c r="M45" s="5"/>
      <c r="N45" s="6">
        <v>35</v>
      </c>
      <c r="O45" s="5">
        <v>651</v>
      </c>
      <c r="P45" s="5">
        <v>2183</v>
      </c>
      <c r="Q45" s="5"/>
      <c r="R45" s="5">
        <v>77</v>
      </c>
      <c r="S45" s="5">
        <v>334</v>
      </c>
      <c r="T45" s="5">
        <v>413</v>
      </c>
      <c r="U45" s="5">
        <v>362</v>
      </c>
      <c r="V45" s="5">
        <v>392</v>
      </c>
    </row>
    <row r="46" spans="1:22" x14ac:dyDescent="0.25">
      <c r="A46" s="2" t="s">
        <v>64</v>
      </c>
      <c r="B46" s="3" t="s">
        <v>22</v>
      </c>
      <c r="C46" s="5">
        <v>66005</v>
      </c>
      <c r="D46" s="5">
        <v>277927</v>
      </c>
      <c r="E46" s="5">
        <v>3426</v>
      </c>
      <c r="F46" s="5">
        <v>10214</v>
      </c>
      <c r="G46" s="5">
        <v>18074</v>
      </c>
      <c r="H46" s="5">
        <v>91104</v>
      </c>
      <c r="I46" s="5">
        <v>6223</v>
      </c>
      <c r="J46" s="5">
        <v>150</v>
      </c>
      <c r="K46" s="5">
        <v>1112</v>
      </c>
      <c r="L46" s="5">
        <v>64398</v>
      </c>
      <c r="M46" s="5"/>
      <c r="N46" s="6">
        <v>55</v>
      </c>
      <c r="O46" s="5">
        <v>884</v>
      </c>
      <c r="P46" s="5">
        <v>2906</v>
      </c>
      <c r="Q46" s="5"/>
      <c r="R46" s="5">
        <v>88</v>
      </c>
      <c r="S46" s="5">
        <v>246</v>
      </c>
      <c r="T46" s="5">
        <v>412</v>
      </c>
      <c r="U46" s="5">
        <v>559</v>
      </c>
      <c r="V46" s="5">
        <v>435</v>
      </c>
    </row>
    <row r="47" spans="1:22" x14ac:dyDescent="0.25">
      <c r="A47" s="2" t="s">
        <v>65</v>
      </c>
      <c r="B47" s="3" t="s">
        <v>22</v>
      </c>
      <c r="C47" s="5">
        <v>64289</v>
      </c>
      <c r="D47" s="5">
        <v>286629</v>
      </c>
      <c r="E47" s="5">
        <v>2746</v>
      </c>
      <c r="F47" s="5">
        <v>10138</v>
      </c>
      <c r="G47" s="5">
        <v>17282</v>
      </c>
      <c r="H47" s="5">
        <v>80876</v>
      </c>
      <c r="I47" s="5">
        <v>6518</v>
      </c>
      <c r="J47" s="5">
        <v>207</v>
      </c>
      <c r="K47" s="5">
        <v>1259</v>
      </c>
      <c r="L47" s="5">
        <v>64583</v>
      </c>
      <c r="M47" s="5"/>
      <c r="N47" s="6">
        <v>38</v>
      </c>
      <c r="O47" s="5">
        <v>880</v>
      </c>
      <c r="P47" s="5">
        <v>2794</v>
      </c>
      <c r="Q47" s="5"/>
      <c r="R47" s="5">
        <v>95</v>
      </c>
      <c r="S47" s="5">
        <v>240</v>
      </c>
      <c r="T47" s="5">
        <v>470</v>
      </c>
      <c r="U47" s="5">
        <v>457</v>
      </c>
      <c r="V47" s="5">
        <v>435</v>
      </c>
    </row>
    <row r="48" spans="1:22" x14ac:dyDescent="0.25">
      <c r="A48" s="2" t="s">
        <v>66</v>
      </c>
      <c r="B48" s="3" t="s">
        <v>22</v>
      </c>
      <c r="C48" s="5">
        <v>60522</v>
      </c>
      <c r="D48" s="5">
        <v>274285</v>
      </c>
      <c r="E48" s="5">
        <v>3099</v>
      </c>
      <c r="F48" s="5">
        <v>10583</v>
      </c>
      <c r="G48" s="5">
        <v>17063</v>
      </c>
      <c r="H48" s="5">
        <v>108823</v>
      </c>
      <c r="I48" s="5">
        <v>6163</v>
      </c>
      <c r="J48" s="5">
        <v>205</v>
      </c>
      <c r="K48" s="5">
        <v>1255</v>
      </c>
      <c r="L48" s="5">
        <v>60761</v>
      </c>
      <c r="M48" s="5"/>
      <c r="N48" s="6">
        <v>43</v>
      </c>
      <c r="O48" s="5">
        <v>854</v>
      </c>
      <c r="P48" s="5">
        <v>2750</v>
      </c>
      <c r="Q48" s="5"/>
      <c r="R48" s="5">
        <v>90</v>
      </c>
      <c r="S48" s="5">
        <v>276</v>
      </c>
      <c r="T48" s="5">
        <v>416</v>
      </c>
      <c r="U48" s="5">
        <v>455</v>
      </c>
      <c r="V48" s="5">
        <v>349</v>
      </c>
    </row>
    <row r="49" spans="1:22" x14ac:dyDescent="0.25">
      <c r="A49" s="2" t="s">
        <v>67</v>
      </c>
      <c r="B49" s="3" t="s">
        <v>22</v>
      </c>
      <c r="C49" s="5">
        <v>63229</v>
      </c>
      <c r="D49" s="5">
        <v>257027</v>
      </c>
      <c r="E49" s="5">
        <v>3043</v>
      </c>
      <c r="F49" s="5">
        <v>10955</v>
      </c>
      <c r="G49" s="5">
        <v>16842</v>
      </c>
      <c r="H49" s="5">
        <v>134017</v>
      </c>
      <c r="I49" s="5">
        <v>6097</v>
      </c>
      <c r="J49" s="5">
        <v>339</v>
      </c>
      <c r="K49" s="5">
        <v>1181</v>
      </c>
      <c r="L49" s="5">
        <v>58568</v>
      </c>
      <c r="M49" s="5"/>
      <c r="N49" s="6">
        <v>49</v>
      </c>
      <c r="O49" s="5">
        <v>774</v>
      </c>
      <c r="P49" s="5">
        <v>2666</v>
      </c>
      <c r="Q49" s="5"/>
      <c r="R49" s="5">
        <v>84</v>
      </c>
      <c r="S49" s="5">
        <v>296</v>
      </c>
      <c r="T49" s="5">
        <v>356</v>
      </c>
      <c r="U49" s="5">
        <v>458</v>
      </c>
      <c r="V49" s="5">
        <v>379</v>
      </c>
    </row>
    <row r="50" spans="1:22" x14ac:dyDescent="0.25">
      <c r="A50" s="2" t="s">
        <v>68</v>
      </c>
      <c r="B50" s="3" t="s">
        <v>22</v>
      </c>
      <c r="C50" s="5">
        <v>61878</v>
      </c>
      <c r="D50" s="5">
        <v>268665</v>
      </c>
      <c r="E50" s="5">
        <v>4331</v>
      </c>
      <c r="F50" s="5">
        <v>11544</v>
      </c>
      <c r="G50" s="5">
        <v>17650</v>
      </c>
      <c r="H50" s="5">
        <v>114576</v>
      </c>
      <c r="I50" s="5">
        <v>5953</v>
      </c>
      <c r="J50" s="5">
        <v>156</v>
      </c>
      <c r="K50" s="5">
        <v>988</v>
      </c>
      <c r="L50" s="5">
        <v>59092</v>
      </c>
      <c r="M50" s="5"/>
      <c r="N50" s="6">
        <v>40</v>
      </c>
      <c r="O50" s="5">
        <v>762</v>
      </c>
      <c r="P50" s="5">
        <v>2654</v>
      </c>
      <c r="Q50" s="5"/>
      <c r="R50" s="5">
        <v>78</v>
      </c>
      <c r="S50" s="5">
        <v>265</v>
      </c>
      <c r="T50" s="5">
        <v>449</v>
      </c>
      <c r="U50" s="5">
        <v>431</v>
      </c>
      <c r="V50" s="5">
        <v>271</v>
      </c>
    </row>
    <row r="51" spans="1:22" x14ac:dyDescent="0.25">
      <c r="A51" s="2" t="s">
        <v>69</v>
      </c>
      <c r="B51" s="3" t="s">
        <v>22</v>
      </c>
      <c r="C51" s="5">
        <v>68521</v>
      </c>
      <c r="D51" s="5">
        <v>275003</v>
      </c>
      <c r="E51" s="5">
        <v>3596</v>
      </c>
      <c r="F51" s="5">
        <v>13481</v>
      </c>
      <c r="G51" s="5">
        <v>18991</v>
      </c>
      <c r="H51" s="5">
        <v>81729</v>
      </c>
      <c r="I51" s="5">
        <v>6690</v>
      </c>
      <c r="J51" s="5">
        <v>261</v>
      </c>
      <c r="K51" s="5">
        <v>1048</v>
      </c>
      <c r="L51" s="5">
        <v>69458</v>
      </c>
      <c r="M51" s="5"/>
      <c r="N51" s="6">
        <v>46</v>
      </c>
      <c r="O51" s="5">
        <v>892</v>
      </c>
      <c r="P51" s="5">
        <v>3564</v>
      </c>
      <c r="Q51" s="5"/>
      <c r="R51" s="5">
        <v>102</v>
      </c>
      <c r="S51" s="5">
        <v>241</v>
      </c>
      <c r="T51" s="5">
        <v>415</v>
      </c>
      <c r="U51" s="5">
        <v>629</v>
      </c>
      <c r="V51" s="5">
        <v>358</v>
      </c>
    </row>
    <row r="52" spans="1:22" x14ac:dyDescent="0.25">
      <c r="A52" s="2" t="s">
        <v>70</v>
      </c>
      <c r="B52" s="3" t="s">
        <v>22</v>
      </c>
      <c r="C52" s="5">
        <v>65832</v>
      </c>
      <c r="D52" s="5">
        <v>288234</v>
      </c>
      <c r="E52" s="5">
        <v>2547</v>
      </c>
      <c r="F52" s="5">
        <v>11402</v>
      </c>
      <c r="G52" s="5">
        <v>18091</v>
      </c>
      <c r="H52" s="5">
        <v>79467</v>
      </c>
      <c r="I52" s="5">
        <v>6362</v>
      </c>
      <c r="J52" s="5">
        <v>230</v>
      </c>
      <c r="K52" s="5">
        <v>1106</v>
      </c>
      <c r="L52" s="5">
        <v>60658</v>
      </c>
      <c r="M52" s="5"/>
      <c r="N52" s="6">
        <v>47</v>
      </c>
      <c r="O52" s="5">
        <v>716</v>
      </c>
      <c r="P52" s="5">
        <v>2797</v>
      </c>
      <c r="Q52" s="5"/>
      <c r="R52" s="5">
        <v>86</v>
      </c>
      <c r="S52" s="5">
        <v>216</v>
      </c>
      <c r="T52" s="5">
        <v>382</v>
      </c>
      <c r="U52" s="5">
        <v>448</v>
      </c>
      <c r="V52" s="5">
        <v>282</v>
      </c>
    </row>
    <row r="53" spans="1:22" x14ac:dyDescent="0.25">
      <c r="A53" s="2" t="s">
        <v>71</v>
      </c>
      <c r="B53" s="3" t="s">
        <v>22</v>
      </c>
      <c r="C53" s="5">
        <v>56838</v>
      </c>
      <c r="D53" s="5">
        <v>295114</v>
      </c>
      <c r="E53" s="5">
        <v>3634</v>
      </c>
      <c r="F53" s="5">
        <v>9822</v>
      </c>
      <c r="G53" s="5">
        <v>16651</v>
      </c>
      <c r="H53" s="5">
        <v>96774</v>
      </c>
      <c r="I53" s="5">
        <v>4923</v>
      </c>
      <c r="J53" s="5">
        <v>185</v>
      </c>
      <c r="K53" s="5">
        <v>1189</v>
      </c>
      <c r="L53" s="5">
        <v>49735</v>
      </c>
      <c r="M53" s="5"/>
      <c r="N53" s="6">
        <v>24</v>
      </c>
      <c r="O53" s="5">
        <v>411</v>
      </c>
      <c r="P53" s="5">
        <v>1535</v>
      </c>
      <c r="Q53" s="5"/>
      <c r="R53" s="5">
        <v>47</v>
      </c>
      <c r="S53" s="5">
        <v>211</v>
      </c>
      <c r="T53" s="5">
        <v>244</v>
      </c>
      <c r="U53" s="5">
        <v>357</v>
      </c>
      <c r="V53" s="5">
        <v>170</v>
      </c>
    </row>
    <row r="54" spans="1:22" x14ac:dyDescent="0.25">
      <c r="A54" s="2" t="s">
        <v>72</v>
      </c>
      <c r="B54" s="3" t="s">
        <v>22</v>
      </c>
      <c r="C54" s="5">
        <v>59097</v>
      </c>
      <c r="D54" s="5">
        <v>286631</v>
      </c>
      <c r="E54" s="5">
        <v>3042</v>
      </c>
      <c r="F54" s="5">
        <v>10028</v>
      </c>
      <c r="G54" s="5">
        <v>16288</v>
      </c>
      <c r="H54" s="5">
        <v>96311</v>
      </c>
      <c r="I54" s="5">
        <v>5094</v>
      </c>
      <c r="J54" s="5">
        <v>313</v>
      </c>
      <c r="K54" s="5">
        <v>1170</v>
      </c>
      <c r="L54" s="5">
        <v>59566</v>
      </c>
      <c r="M54" s="5"/>
      <c r="N54" s="6">
        <v>34</v>
      </c>
      <c r="O54" s="5">
        <v>696</v>
      </c>
      <c r="P54" s="5">
        <v>1577</v>
      </c>
      <c r="Q54" s="5"/>
      <c r="R54" s="5">
        <v>57</v>
      </c>
      <c r="S54" s="5">
        <v>220</v>
      </c>
      <c r="T54" s="5">
        <v>240</v>
      </c>
      <c r="U54" s="5">
        <v>279</v>
      </c>
      <c r="V54" s="5">
        <v>162</v>
      </c>
    </row>
    <row r="55" spans="1:22" x14ac:dyDescent="0.25">
      <c r="A55" s="2" t="s">
        <v>73</v>
      </c>
      <c r="B55" s="3" t="s">
        <v>22</v>
      </c>
      <c r="C55" s="5">
        <v>58632</v>
      </c>
      <c r="D55" s="5">
        <v>288598</v>
      </c>
      <c r="E55" s="5">
        <v>3652</v>
      </c>
      <c r="F55" s="5">
        <v>10483</v>
      </c>
      <c r="G55" s="5">
        <v>17495</v>
      </c>
      <c r="H55" s="5">
        <v>97218</v>
      </c>
      <c r="I55" s="5">
        <v>5545</v>
      </c>
      <c r="J55" s="5">
        <v>214</v>
      </c>
      <c r="K55" s="5">
        <v>1344</v>
      </c>
      <c r="L55" s="5">
        <v>54022</v>
      </c>
      <c r="M55" s="5"/>
      <c r="N55" s="6">
        <v>41</v>
      </c>
      <c r="O55" s="5">
        <v>607</v>
      </c>
      <c r="P55" s="5">
        <v>1979</v>
      </c>
      <c r="Q55" s="5"/>
      <c r="R55" s="5">
        <v>67</v>
      </c>
      <c r="S55" s="5">
        <v>233</v>
      </c>
      <c r="T55" s="5">
        <v>406</v>
      </c>
      <c r="U55" s="5">
        <v>460</v>
      </c>
      <c r="V55" s="5">
        <v>257</v>
      </c>
    </row>
    <row r="56" spans="1:22" x14ac:dyDescent="0.25">
      <c r="A56" s="2" t="s">
        <v>74</v>
      </c>
      <c r="B56" s="3" t="s">
        <v>22</v>
      </c>
      <c r="C56" s="5">
        <v>59215</v>
      </c>
      <c r="D56" s="5">
        <v>284163</v>
      </c>
      <c r="E56" s="5">
        <v>3711</v>
      </c>
      <c r="F56" s="5">
        <v>10567</v>
      </c>
      <c r="G56" s="5">
        <v>16546</v>
      </c>
      <c r="H56" s="5">
        <v>101464</v>
      </c>
      <c r="I56" s="5">
        <v>5773</v>
      </c>
      <c r="J56" s="5">
        <v>240</v>
      </c>
      <c r="K56" s="5">
        <v>1166</v>
      </c>
      <c r="L56" s="5">
        <v>56473</v>
      </c>
      <c r="M56" s="5"/>
      <c r="N56" s="6">
        <v>25</v>
      </c>
      <c r="O56" s="5">
        <v>608</v>
      </c>
      <c r="P56" s="5">
        <v>2122</v>
      </c>
      <c r="Q56" s="5"/>
      <c r="R56" s="5">
        <v>66</v>
      </c>
      <c r="S56" s="5">
        <v>231</v>
      </c>
      <c r="T56" s="5">
        <v>314</v>
      </c>
      <c r="U56" s="5">
        <v>377</v>
      </c>
      <c r="V56" s="5">
        <v>271</v>
      </c>
    </row>
    <row r="57" spans="1:22" x14ac:dyDescent="0.25">
      <c r="A57" s="2" t="s">
        <v>75</v>
      </c>
      <c r="B57" s="3" t="s">
        <v>22</v>
      </c>
      <c r="C57" s="5">
        <v>61865</v>
      </c>
      <c r="D57" s="5">
        <v>279238</v>
      </c>
      <c r="E57" s="5">
        <v>3602</v>
      </c>
      <c r="F57" s="5">
        <v>10530</v>
      </c>
      <c r="G57" s="5">
        <v>17085</v>
      </c>
      <c r="H57" s="5">
        <v>103033</v>
      </c>
      <c r="I57" s="5">
        <v>5876</v>
      </c>
      <c r="J57" s="5">
        <v>278</v>
      </c>
      <c r="K57" s="5">
        <v>1263</v>
      </c>
      <c r="L57" s="5">
        <v>57282</v>
      </c>
      <c r="M57" s="5"/>
      <c r="N57" s="6">
        <v>47</v>
      </c>
      <c r="O57" s="5">
        <v>689</v>
      </c>
      <c r="P57" s="5">
        <v>2347</v>
      </c>
      <c r="Q57" s="5"/>
      <c r="R57" s="5">
        <v>72</v>
      </c>
      <c r="S57" s="5">
        <v>248</v>
      </c>
      <c r="T57" s="5">
        <v>410</v>
      </c>
      <c r="U57" s="5">
        <v>355</v>
      </c>
      <c r="V57" s="5">
        <v>318</v>
      </c>
    </row>
    <row r="58" spans="1:22" x14ac:dyDescent="0.25">
      <c r="A58" s="2" t="s">
        <v>76</v>
      </c>
      <c r="B58" s="3" t="s">
        <v>22</v>
      </c>
      <c r="C58" s="5">
        <v>58880</v>
      </c>
      <c r="D58" s="5">
        <v>281466</v>
      </c>
      <c r="E58" s="5">
        <v>2770</v>
      </c>
      <c r="F58" s="5">
        <v>9050</v>
      </c>
      <c r="G58" s="5">
        <v>15948</v>
      </c>
      <c r="H58" s="5">
        <v>114147</v>
      </c>
      <c r="I58" s="5">
        <v>5751</v>
      </c>
      <c r="J58" s="5">
        <v>196</v>
      </c>
      <c r="K58" s="5">
        <v>852</v>
      </c>
      <c r="L58" s="5">
        <v>50593</v>
      </c>
      <c r="M58" s="5"/>
      <c r="N58" s="6">
        <v>50</v>
      </c>
      <c r="O58" s="5">
        <v>802</v>
      </c>
      <c r="P58" s="5">
        <v>2194</v>
      </c>
      <c r="Q58" s="5"/>
      <c r="R58" s="5">
        <v>80</v>
      </c>
      <c r="S58" s="5">
        <v>290</v>
      </c>
      <c r="T58" s="5">
        <v>437</v>
      </c>
      <c r="U58" s="5">
        <v>357</v>
      </c>
      <c r="V58" s="5">
        <v>632</v>
      </c>
    </row>
    <row r="59" spans="1:22" x14ac:dyDescent="0.25">
      <c r="A59" s="2" t="s">
        <v>77</v>
      </c>
      <c r="B59" s="3" t="s">
        <v>22</v>
      </c>
      <c r="C59" s="5">
        <v>59766</v>
      </c>
      <c r="D59" s="5">
        <v>282783</v>
      </c>
      <c r="E59" s="5">
        <v>3206</v>
      </c>
      <c r="F59" s="5">
        <v>9414</v>
      </c>
      <c r="G59" s="5">
        <v>17403</v>
      </c>
      <c r="H59" s="5">
        <v>109254</v>
      </c>
      <c r="I59" s="5">
        <v>5786</v>
      </c>
      <c r="J59" s="5">
        <v>182</v>
      </c>
      <c r="K59" s="5">
        <v>903</v>
      </c>
      <c r="L59" s="5">
        <v>50564</v>
      </c>
      <c r="M59" s="5"/>
      <c r="N59" s="6">
        <v>31</v>
      </c>
      <c r="O59" s="5">
        <v>671</v>
      </c>
      <c r="P59" s="5">
        <v>2120</v>
      </c>
      <c r="Q59" s="5"/>
      <c r="R59" s="5">
        <v>72</v>
      </c>
      <c r="S59" s="5">
        <v>277</v>
      </c>
      <c r="T59" s="5">
        <v>462</v>
      </c>
      <c r="U59" s="5">
        <v>391</v>
      </c>
      <c r="V59" s="5">
        <v>570</v>
      </c>
    </row>
    <row r="60" spans="1:22" x14ac:dyDescent="0.25">
      <c r="A60" s="2" t="s">
        <v>78</v>
      </c>
      <c r="B60" s="3" t="s">
        <v>22</v>
      </c>
      <c r="C60" s="5">
        <v>64663</v>
      </c>
      <c r="D60" s="5">
        <v>256289</v>
      </c>
      <c r="E60" s="5">
        <v>2655</v>
      </c>
      <c r="F60" s="5">
        <v>9730</v>
      </c>
      <c r="G60" s="5">
        <v>17510</v>
      </c>
      <c r="H60" s="5">
        <v>130450</v>
      </c>
      <c r="I60" s="5">
        <v>6843</v>
      </c>
      <c r="J60" s="5">
        <v>221</v>
      </c>
      <c r="K60" s="5">
        <v>1041</v>
      </c>
      <c r="L60" s="5">
        <v>61122</v>
      </c>
      <c r="M60" s="5"/>
      <c r="N60" s="6">
        <v>45</v>
      </c>
      <c r="O60" s="5">
        <v>979</v>
      </c>
      <c r="P60" s="5">
        <v>2450</v>
      </c>
      <c r="Q60" s="5"/>
      <c r="R60" s="5">
        <v>94</v>
      </c>
      <c r="S60" s="5">
        <v>343</v>
      </c>
      <c r="T60" s="5">
        <v>439</v>
      </c>
      <c r="U60" s="5">
        <v>411</v>
      </c>
      <c r="V60" s="5">
        <v>617</v>
      </c>
    </row>
    <row r="61" spans="1:22" x14ac:dyDescent="0.25">
      <c r="A61" s="2" t="s">
        <v>79</v>
      </c>
      <c r="B61" s="3" t="s">
        <v>22</v>
      </c>
      <c r="C61" s="5">
        <v>66008</v>
      </c>
      <c r="D61" s="5">
        <v>223377</v>
      </c>
      <c r="E61" s="5">
        <v>3261</v>
      </c>
      <c r="F61" s="5">
        <v>8164</v>
      </c>
      <c r="G61" s="5">
        <v>16484</v>
      </c>
      <c r="H61" s="5">
        <v>177403</v>
      </c>
      <c r="I61" s="5">
        <v>5772</v>
      </c>
      <c r="J61" s="5"/>
      <c r="K61" s="5">
        <v>1299</v>
      </c>
      <c r="L61" s="5">
        <v>65863</v>
      </c>
      <c r="M61" s="5"/>
      <c r="N61" s="6">
        <v>57</v>
      </c>
      <c r="O61" s="5">
        <v>626</v>
      </c>
      <c r="P61" s="5">
        <v>2361</v>
      </c>
      <c r="Q61" s="5"/>
      <c r="R61" s="5">
        <v>94</v>
      </c>
      <c r="S61" s="5">
        <v>400</v>
      </c>
      <c r="T61" s="5">
        <v>312</v>
      </c>
      <c r="U61" s="5">
        <v>441</v>
      </c>
      <c r="V61" s="5">
        <v>452</v>
      </c>
    </row>
    <row r="62" spans="1:22" x14ac:dyDescent="0.25">
      <c r="A62" s="2" t="s">
        <v>80</v>
      </c>
      <c r="B62" s="3" t="s">
        <v>22</v>
      </c>
      <c r="C62" s="5">
        <v>57475</v>
      </c>
      <c r="D62" s="5">
        <v>248702</v>
      </c>
      <c r="E62" s="5">
        <v>3230</v>
      </c>
      <c r="F62" s="5">
        <v>7701</v>
      </c>
      <c r="G62" s="5">
        <v>16105</v>
      </c>
      <c r="H62" s="5">
        <v>159524</v>
      </c>
      <c r="I62" s="5">
        <v>5821</v>
      </c>
      <c r="J62" s="5">
        <v>194</v>
      </c>
      <c r="K62" s="5">
        <v>986</v>
      </c>
      <c r="L62" s="5">
        <v>57701</v>
      </c>
      <c r="M62" s="5"/>
      <c r="N62" s="6">
        <v>31</v>
      </c>
      <c r="O62" s="5">
        <v>649</v>
      </c>
      <c r="P62" s="5">
        <v>2199</v>
      </c>
      <c r="Q62" s="5"/>
      <c r="R62" s="5">
        <v>89</v>
      </c>
      <c r="S62" s="5">
        <v>342</v>
      </c>
      <c r="T62" s="5">
        <v>391</v>
      </c>
      <c r="U62" s="5">
        <v>391</v>
      </c>
      <c r="V62" s="5">
        <v>435</v>
      </c>
    </row>
    <row r="63" spans="1:22" x14ac:dyDescent="0.25">
      <c r="A63" s="2" t="s">
        <v>81</v>
      </c>
      <c r="B63" s="3" t="s">
        <v>22</v>
      </c>
      <c r="C63" s="5">
        <v>66634</v>
      </c>
      <c r="D63" s="5">
        <v>276172</v>
      </c>
      <c r="E63" s="5">
        <v>3660</v>
      </c>
      <c r="F63" s="5">
        <v>9818</v>
      </c>
      <c r="G63" s="5">
        <v>18071</v>
      </c>
      <c r="H63" s="5">
        <v>91711</v>
      </c>
      <c r="I63" s="5">
        <v>6535</v>
      </c>
      <c r="J63" s="5">
        <v>217</v>
      </c>
      <c r="K63" s="5">
        <v>1180</v>
      </c>
      <c r="L63" s="5">
        <v>65408</v>
      </c>
      <c r="M63" s="5"/>
      <c r="N63" s="6">
        <v>48</v>
      </c>
      <c r="O63" s="5">
        <v>912</v>
      </c>
      <c r="P63" s="5">
        <v>2947</v>
      </c>
      <c r="Q63" s="5"/>
      <c r="R63" s="5">
        <v>90</v>
      </c>
      <c r="S63" s="5">
        <v>249</v>
      </c>
      <c r="T63" s="5">
        <v>410</v>
      </c>
      <c r="U63" s="5">
        <v>434</v>
      </c>
      <c r="V63" s="5">
        <v>423</v>
      </c>
    </row>
    <row r="64" spans="1:22" x14ac:dyDescent="0.25">
      <c r="A64" s="2" t="s">
        <v>82</v>
      </c>
      <c r="B64" s="3" t="s">
        <v>22</v>
      </c>
      <c r="C64" s="5">
        <v>65285</v>
      </c>
      <c r="D64" s="5">
        <v>287425</v>
      </c>
      <c r="E64" s="5">
        <v>3667</v>
      </c>
      <c r="F64" s="5">
        <v>10519</v>
      </c>
      <c r="G64" s="5">
        <v>17701</v>
      </c>
      <c r="H64" s="5">
        <v>78570</v>
      </c>
      <c r="I64" s="5">
        <v>6347</v>
      </c>
      <c r="J64" s="5">
        <v>225</v>
      </c>
      <c r="K64" s="5">
        <v>1193</v>
      </c>
      <c r="L64" s="5">
        <v>63182</v>
      </c>
      <c r="M64" s="5"/>
      <c r="N64" s="6">
        <v>52</v>
      </c>
      <c r="O64" s="5">
        <v>877</v>
      </c>
      <c r="P64" s="5">
        <v>2712</v>
      </c>
      <c r="Q64" s="5"/>
      <c r="R64" s="5">
        <v>91</v>
      </c>
      <c r="S64" s="5">
        <v>231</v>
      </c>
      <c r="T64" s="5">
        <v>451</v>
      </c>
      <c r="U64" s="5">
        <v>427</v>
      </c>
      <c r="V64" s="5">
        <v>426</v>
      </c>
    </row>
    <row r="65" spans="1:22" x14ac:dyDescent="0.25">
      <c r="A65" s="2" t="s">
        <v>83</v>
      </c>
      <c r="B65" s="3" t="s">
        <v>22</v>
      </c>
      <c r="C65" s="5">
        <v>64044</v>
      </c>
      <c r="D65" s="5">
        <v>269073</v>
      </c>
      <c r="E65" s="5">
        <v>4464</v>
      </c>
      <c r="F65" s="5">
        <v>10996</v>
      </c>
      <c r="G65" s="5">
        <v>17364</v>
      </c>
      <c r="H65" s="5">
        <v>108469</v>
      </c>
      <c r="I65" s="5">
        <v>6178</v>
      </c>
      <c r="J65" s="5">
        <v>190</v>
      </c>
      <c r="K65" s="5">
        <v>1272</v>
      </c>
      <c r="L65" s="5">
        <v>62153</v>
      </c>
      <c r="M65" s="5"/>
      <c r="N65" s="6">
        <v>48</v>
      </c>
      <c r="O65" s="5">
        <v>870</v>
      </c>
      <c r="P65" s="5">
        <v>2840</v>
      </c>
      <c r="Q65" s="5"/>
      <c r="R65" s="5">
        <v>80</v>
      </c>
      <c r="S65" s="5">
        <v>267</v>
      </c>
      <c r="T65" s="5">
        <v>426</v>
      </c>
      <c r="U65" s="5">
        <v>448</v>
      </c>
      <c r="V65" s="5">
        <v>352</v>
      </c>
    </row>
    <row r="66" spans="1:22" x14ac:dyDescent="0.25">
      <c r="A66" s="2" t="s">
        <v>84</v>
      </c>
      <c r="B66" s="3" t="s">
        <v>22</v>
      </c>
      <c r="C66" s="5">
        <v>63231</v>
      </c>
      <c r="D66" s="5">
        <v>258095</v>
      </c>
      <c r="E66" s="5">
        <v>3347</v>
      </c>
      <c r="F66" s="5">
        <v>11181</v>
      </c>
      <c r="G66" s="5">
        <v>17603</v>
      </c>
      <c r="H66" s="5">
        <v>133427</v>
      </c>
      <c r="I66" s="5">
        <v>6058</v>
      </c>
      <c r="J66" s="5"/>
      <c r="K66" s="5">
        <v>1082</v>
      </c>
      <c r="L66" s="5">
        <v>56957</v>
      </c>
      <c r="M66" s="5"/>
      <c r="N66" s="6">
        <v>51</v>
      </c>
      <c r="O66" s="5">
        <v>715</v>
      </c>
      <c r="P66" s="5">
        <v>2718</v>
      </c>
      <c r="Q66" s="5"/>
      <c r="R66" s="5">
        <v>79</v>
      </c>
      <c r="S66" s="5">
        <v>315</v>
      </c>
      <c r="T66" s="5">
        <v>373</v>
      </c>
      <c r="U66" s="5">
        <v>384</v>
      </c>
      <c r="V66" s="5">
        <v>319</v>
      </c>
    </row>
    <row r="67" spans="1:22" x14ac:dyDescent="0.25">
      <c r="A67" s="2" t="s">
        <v>85</v>
      </c>
      <c r="B67" s="3" t="s">
        <v>22</v>
      </c>
      <c r="C67" s="5">
        <v>62000</v>
      </c>
      <c r="D67" s="5">
        <v>268032</v>
      </c>
      <c r="E67" s="5">
        <v>4096</v>
      </c>
      <c r="F67" s="5">
        <v>11632</v>
      </c>
      <c r="G67" s="5">
        <v>17437</v>
      </c>
      <c r="H67" s="5">
        <v>112953</v>
      </c>
      <c r="I67" s="5">
        <v>6129</v>
      </c>
      <c r="J67" s="5">
        <v>231</v>
      </c>
      <c r="K67" s="5">
        <v>1051</v>
      </c>
      <c r="L67" s="5">
        <v>62221</v>
      </c>
      <c r="M67" s="5"/>
      <c r="N67" s="6">
        <v>29</v>
      </c>
      <c r="O67" s="5">
        <v>839</v>
      </c>
      <c r="P67" s="5">
        <v>2761</v>
      </c>
      <c r="Q67" s="5"/>
      <c r="R67" s="5">
        <v>85</v>
      </c>
      <c r="S67" s="5">
        <v>267</v>
      </c>
      <c r="T67" s="5">
        <v>417</v>
      </c>
      <c r="U67" s="5">
        <v>473</v>
      </c>
      <c r="V67" s="5">
        <v>302</v>
      </c>
    </row>
    <row r="68" spans="1:22" x14ac:dyDescent="0.25">
      <c r="A68" s="2" t="s">
        <v>86</v>
      </c>
      <c r="B68" s="3" t="s">
        <v>22</v>
      </c>
      <c r="C68" s="5">
        <v>66301</v>
      </c>
      <c r="D68" s="5">
        <v>277881</v>
      </c>
      <c r="E68" s="5">
        <v>4124</v>
      </c>
      <c r="F68" s="5">
        <v>13657</v>
      </c>
      <c r="G68" s="5">
        <v>19404</v>
      </c>
      <c r="H68" s="5">
        <v>83452</v>
      </c>
      <c r="I68" s="5">
        <v>6402</v>
      </c>
      <c r="J68" s="5"/>
      <c r="K68" s="5">
        <v>1158</v>
      </c>
      <c r="L68" s="5">
        <v>66596</v>
      </c>
      <c r="M68" s="5"/>
      <c r="N68" s="6">
        <v>50</v>
      </c>
      <c r="O68" s="5">
        <v>833</v>
      </c>
      <c r="P68" s="5">
        <v>3277</v>
      </c>
      <c r="Q68" s="5"/>
      <c r="R68" s="5">
        <v>98</v>
      </c>
      <c r="S68" s="5">
        <v>237</v>
      </c>
      <c r="T68" s="5">
        <v>447</v>
      </c>
      <c r="U68" s="5">
        <v>440</v>
      </c>
      <c r="V68" s="5">
        <v>322</v>
      </c>
    </row>
    <row r="69" spans="1:22" x14ac:dyDescent="0.25">
      <c r="A69" s="2" t="s">
        <v>87</v>
      </c>
      <c r="B69" s="3" t="s">
        <v>22</v>
      </c>
      <c r="C69" s="5">
        <v>64760</v>
      </c>
      <c r="D69" s="5">
        <v>288690</v>
      </c>
      <c r="E69" s="5">
        <v>3446</v>
      </c>
      <c r="F69" s="5">
        <v>11980</v>
      </c>
      <c r="G69" s="5">
        <v>18784</v>
      </c>
      <c r="H69" s="5">
        <v>80419</v>
      </c>
      <c r="I69" s="5">
        <v>6112</v>
      </c>
      <c r="J69" s="5">
        <v>262</v>
      </c>
      <c r="K69" s="5">
        <v>1021</v>
      </c>
      <c r="L69" s="5">
        <v>58729</v>
      </c>
      <c r="M69" s="5"/>
      <c r="N69" s="6">
        <v>43</v>
      </c>
      <c r="O69" s="5">
        <v>665</v>
      </c>
      <c r="P69" s="5">
        <v>2582</v>
      </c>
      <c r="Q69" s="5"/>
      <c r="R69" s="5">
        <v>78</v>
      </c>
      <c r="S69" s="5">
        <v>216</v>
      </c>
      <c r="T69" s="5">
        <v>351</v>
      </c>
      <c r="U69" s="5">
        <v>414</v>
      </c>
      <c r="V69" s="5">
        <v>250</v>
      </c>
    </row>
    <row r="70" spans="1:22" x14ac:dyDescent="0.25">
      <c r="A70" s="2" t="s">
        <v>88</v>
      </c>
      <c r="B70" s="3" t="s">
        <v>22</v>
      </c>
      <c r="C70" s="5">
        <v>54906</v>
      </c>
      <c r="D70" s="5">
        <v>299942</v>
      </c>
      <c r="E70" s="5">
        <v>2695</v>
      </c>
      <c r="F70" s="5">
        <v>8731</v>
      </c>
      <c r="G70" s="5">
        <v>15184</v>
      </c>
      <c r="H70" s="5">
        <v>93569</v>
      </c>
      <c r="I70" s="5">
        <v>4561</v>
      </c>
      <c r="J70" s="5">
        <v>326</v>
      </c>
      <c r="K70" s="5">
        <v>1189</v>
      </c>
      <c r="L70" s="5">
        <v>52061</v>
      </c>
      <c r="M70" s="5"/>
      <c r="N70" s="6"/>
      <c r="O70" s="5">
        <v>362</v>
      </c>
      <c r="P70" s="5">
        <v>1325</v>
      </c>
      <c r="Q70" s="5"/>
      <c r="R70" s="5">
        <v>45</v>
      </c>
      <c r="S70" s="5">
        <v>210</v>
      </c>
      <c r="T70" s="5">
        <v>197</v>
      </c>
      <c r="U70" s="5">
        <v>308</v>
      </c>
      <c r="V70" s="5">
        <v>170</v>
      </c>
    </row>
    <row r="71" spans="1:22" x14ac:dyDescent="0.25">
      <c r="A71" s="2" t="s">
        <v>89</v>
      </c>
      <c r="B71" s="3" t="s">
        <v>22</v>
      </c>
      <c r="C71" s="5">
        <v>59612</v>
      </c>
      <c r="D71" s="5">
        <v>284057</v>
      </c>
      <c r="E71" s="5">
        <v>2675</v>
      </c>
      <c r="F71" s="5">
        <v>9576</v>
      </c>
      <c r="G71" s="5">
        <v>16370</v>
      </c>
      <c r="H71" s="5">
        <v>98704</v>
      </c>
      <c r="I71" s="5">
        <v>5806</v>
      </c>
      <c r="J71" s="5">
        <v>302</v>
      </c>
      <c r="K71" s="5">
        <v>1308</v>
      </c>
      <c r="L71" s="5">
        <v>60183</v>
      </c>
      <c r="M71" s="5"/>
      <c r="N71" s="6">
        <v>53</v>
      </c>
      <c r="O71" s="5">
        <v>538</v>
      </c>
      <c r="P71" s="5">
        <v>1831</v>
      </c>
      <c r="Q71" s="5"/>
      <c r="R71" s="5">
        <v>63</v>
      </c>
      <c r="S71" s="5">
        <v>225</v>
      </c>
      <c r="T71" s="5">
        <v>267</v>
      </c>
      <c r="U71" s="5">
        <v>375</v>
      </c>
      <c r="V71" s="5">
        <v>193</v>
      </c>
    </row>
    <row r="72" spans="1:22" x14ac:dyDescent="0.25">
      <c r="A72" s="2" t="s">
        <v>90</v>
      </c>
      <c r="B72" s="3" t="s">
        <v>22</v>
      </c>
      <c r="C72" s="5">
        <v>61842</v>
      </c>
      <c r="D72" s="5">
        <v>280893</v>
      </c>
      <c r="E72" s="5">
        <v>3198</v>
      </c>
      <c r="F72" s="5">
        <v>9818</v>
      </c>
      <c r="G72" s="5">
        <v>16029</v>
      </c>
      <c r="H72" s="5">
        <v>100963</v>
      </c>
      <c r="I72" s="5">
        <v>5778</v>
      </c>
      <c r="J72" s="5">
        <v>231</v>
      </c>
      <c r="K72" s="5">
        <v>1351</v>
      </c>
      <c r="L72" s="5">
        <v>59431</v>
      </c>
      <c r="M72" s="5"/>
      <c r="N72" s="6">
        <v>50</v>
      </c>
      <c r="O72" s="5">
        <v>658</v>
      </c>
      <c r="P72" s="5">
        <v>2217</v>
      </c>
      <c r="Q72" s="5"/>
      <c r="R72" s="5">
        <v>67</v>
      </c>
      <c r="S72" s="5">
        <v>232</v>
      </c>
      <c r="T72" s="5">
        <v>306</v>
      </c>
      <c r="U72" s="5">
        <v>444</v>
      </c>
      <c r="V72" s="5">
        <v>263</v>
      </c>
    </row>
    <row r="73" spans="1:22" x14ac:dyDescent="0.25">
      <c r="A73" s="2" t="s">
        <v>91</v>
      </c>
      <c r="B73" s="3" t="s">
        <v>22</v>
      </c>
      <c r="C73" s="5">
        <v>57847</v>
      </c>
      <c r="D73" s="5">
        <v>285298</v>
      </c>
      <c r="E73" s="5">
        <v>3306</v>
      </c>
      <c r="F73" s="5">
        <v>9723</v>
      </c>
      <c r="G73" s="5">
        <v>16609</v>
      </c>
      <c r="H73" s="5">
        <v>100146</v>
      </c>
      <c r="I73" s="5">
        <v>6035</v>
      </c>
      <c r="J73" s="5"/>
      <c r="K73" s="5">
        <v>1214</v>
      </c>
      <c r="L73" s="5">
        <v>58391</v>
      </c>
      <c r="M73" s="5"/>
      <c r="N73" s="6">
        <v>42</v>
      </c>
      <c r="O73" s="5">
        <v>653</v>
      </c>
      <c r="P73" s="5">
        <v>2232</v>
      </c>
      <c r="Q73" s="5"/>
      <c r="R73" s="5">
        <v>69</v>
      </c>
      <c r="S73" s="5">
        <v>247</v>
      </c>
      <c r="T73" s="5">
        <v>328</v>
      </c>
      <c r="U73" s="5">
        <v>356</v>
      </c>
      <c r="V73" s="5">
        <v>281</v>
      </c>
    </row>
    <row r="74" spans="1:22" x14ac:dyDescent="0.25">
      <c r="A74" s="2" t="s">
        <v>92</v>
      </c>
      <c r="B74" s="3" t="s">
        <v>22</v>
      </c>
      <c r="C74" s="5">
        <v>59598</v>
      </c>
      <c r="D74" s="5">
        <v>283655</v>
      </c>
      <c r="E74" s="5">
        <v>3501</v>
      </c>
      <c r="F74" s="5">
        <v>10495</v>
      </c>
      <c r="G74" s="5">
        <v>16461</v>
      </c>
      <c r="H74" s="5">
        <v>101720</v>
      </c>
      <c r="I74" s="5">
        <v>5652</v>
      </c>
      <c r="J74" s="5">
        <v>188</v>
      </c>
      <c r="K74" s="5">
        <v>1160</v>
      </c>
      <c r="L74" s="5">
        <v>56668</v>
      </c>
      <c r="M74" s="5"/>
      <c r="N74" s="6">
        <v>45</v>
      </c>
      <c r="O74" s="5">
        <v>638</v>
      </c>
      <c r="P74" s="5">
        <v>2148</v>
      </c>
      <c r="Q74" s="5"/>
      <c r="R74" s="5">
        <v>73</v>
      </c>
      <c r="S74" s="5">
        <v>240</v>
      </c>
      <c r="T74" s="5">
        <v>339</v>
      </c>
      <c r="U74" s="5">
        <v>429</v>
      </c>
      <c r="V74" s="5">
        <v>290</v>
      </c>
    </row>
    <row r="75" spans="1:22" x14ac:dyDescent="0.25">
      <c r="A75" s="2" t="s">
        <v>93</v>
      </c>
      <c r="B75" s="3" t="s">
        <v>22</v>
      </c>
      <c r="C75" s="5">
        <v>59569</v>
      </c>
      <c r="D75" s="5">
        <v>279072</v>
      </c>
      <c r="E75" s="5">
        <v>3017</v>
      </c>
      <c r="F75" s="5">
        <v>9638</v>
      </c>
      <c r="G75" s="5">
        <v>17230</v>
      </c>
      <c r="H75" s="5">
        <v>114726</v>
      </c>
      <c r="I75" s="5">
        <v>5733</v>
      </c>
      <c r="J75" s="5">
        <v>172</v>
      </c>
      <c r="K75" s="5">
        <v>781</v>
      </c>
      <c r="L75" s="5">
        <v>50922</v>
      </c>
      <c r="M75" s="5"/>
      <c r="N75" s="6">
        <v>28</v>
      </c>
      <c r="O75" s="5">
        <v>804</v>
      </c>
      <c r="P75" s="5">
        <v>2146</v>
      </c>
      <c r="Q75" s="5"/>
      <c r="R75" s="5">
        <v>71</v>
      </c>
      <c r="S75" s="5">
        <v>280</v>
      </c>
      <c r="T75" s="5">
        <v>447</v>
      </c>
      <c r="U75" s="5">
        <v>429</v>
      </c>
      <c r="V75" s="5">
        <v>639</v>
      </c>
    </row>
    <row r="76" spans="1:22" x14ac:dyDescent="0.25">
      <c r="A76" s="2" t="s">
        <v>94</v>
      </c>
      <c r="B76" s="3" t="s">
        <v>22</v>
      </c>
      <c r="C76" s="5">
        <v>59555</v>
      </c>
      <c r="D76" s="5">
        <v>282121</v>
      </c>
      <c r="E76" s="5">
        <v>2723</v>
      </c>
      <c r="F76" s="5">
        <v>9612</v>
      </c>
      <c r="G76" s="5">
        <v>17050</v>
      </c>
      <c r="H76" s="5">
        <v>110127</v>
      </c>
      <c r="I76" s="5">
        <v>6078</v>
      </c>
      <c r="J76" s="5">
        <v>218</v>
      </c>
      <c r="K76" s="5">
        <v>837</v>
      </c>
      <c r="L76" s="5">
        <v>51279</v>
      </c>
      <c r="M76" s="5"/>
      <c r="N76" s="6">
        <v>33</v>
      </c>
      <c r="O76" s="5">
        <v>708</v>
      </c>
      <c r="P76" s="5">
        <v>2208</v>
      </c>
      <c r="Q76" s="5"/>
      <c r="R76" s="5">
        <v>73</v>
      </c>
      <c r="S76" s="5">
        <v>275</v>
      </c>
      <c r="T76" s="5">
        <v>468</v>
      </c>
      <c r="U76" s="5">
        <v>447</v>
      </c>
      <c r="V76" s="5">
        <v>571</v>
      </c>
    </row>
    <row r="77" spans="1:22" x14ac:dyDescent="0.25">
      <c r="A77" s="2" t="s">
        <v>95</v>
      </c>
      <c r="B77" s="3" t="s">
        <v>22</v>
      </c>
      <c r="C77" s="5">
        <v>64351</v>
      </c>
      <c r="D77" s="5">
        <v>258337</v>
      </c>
      <c r="E77" s="5">
        <v>3087</v>
      </c>
      <c r="F77" s="5">
        <v>9236</v>
      </c>
      <c r="G77" s="5">
        <v>17513</v>
      </c>
      <c r="H77" s="5">
        <v>128303</v>
      </c>
      <c r="I77" s="5">
        <v>6647</v>
      </c>
      <c r="J77" s="5">
        <v>264</v>
      </c>
      <c r="K77" s="5">
        <v>1111</v>
      </c>
      <c r="L77" s="5">
        <v>60900</v>
      </c>
      <c r="M77" s="5"/>
      <c r="N77" s="6">
        <v>44</v>
      </c>
      <c r="O77" s="5">
        <v>932</v>
      </c>
      <c r="P77" s="5">
        <v>2428</v>
      </c>
      <c r="Q77" s="5"/>
      <c r="R77" s="5">
        <v>86</v>
      </c>
      <c r="S77" s="5">
        <v>324</v>
      </c>
      <c r="T77" s="5">
        <v>442</v>
      </c>
      <c r="U77" s="5">
        <v>408</v>
      </c>
      <c r="V77" s="5">
        <v>608</v>
      </c>
    </row>
    <row r="78" spans="1:22" x14ac:dyDescent="0.25">
      <c r="A78" s="2" t="s">
        <v>96</v>
      </c>
      <c r="B78" s="3" t="s">
        <v>22</v>
      </c>
      <c r="C78" s="5">
        <v>62658</v>
      </c>
      <c r="D78" s="5">
        <v>225844</v>
      </c>
      <c r="E78" s="5">
        <v>3425</v>
      </c>
      <c r="F78" s="5">
        <v>8079</v>
      </c>
      <c r="G78" s="5">
        <v>16779</v>
      </c>
      <c r="H78" s="5">
        <v>178639</v>
      </c>
      <c r="I78" s="5">
        <v>5721</v>
      </c>
      <c r="J78" s="5"/>
      <c r="K78" s="5">
        <v>1169</v>
      </c>
      <c r="L78" s="5">
        <v>65429</v>
      </c>
      <c r="M78" s="5"/>
      <c r="N78" s="6">
        <v>44</v>
      </c>
      <c r="O78" s="5">
        <v>640</v>
      </c>
      <c r="P78" s="5">
        <v>2362</v>
      </c>
      <c r="Q78" s="5"/>
      <c r="R78" s="5">
        <v>90</v>
      </c>
      <c r="S78" s="5">
        <v>394</v>
      </c>
      <c r="T78" s="5">
        <v>315</v>
      </c>
      <c r="U78" s="5">
        <v>443</v>
      </c>
      <c r="V78" s="5">
        <v>447</v>
      </c>
    </row>
    <row r="79" spans="1:22" x14ac:dyDescent="0.25">
      <c r="A79" s="2" t="s">
        <v>97</v>
      </c>
      <c r="B79" s="3" t="s">
        <v>22</v>
      </c>
      <c r="C79" s="5">
        <v>60535</v>
      </c>
      <c r="D79" s="5">
        <v>249187</v>
      </c>
      <c r="E79" s="5">
        <v>3017</v>
      </c>
      <c r="F79" s="5">
        <v>7775</v>
      </c>
      <c r="G79" s="5">
        <v>15563</v>
      </c>
      <c r="H79" s="5">
        <v>156714</v>
      </c>
      <c r="I79" s="5">
        <v>5868</v>
      </c>
      <c r="J79" s="5">
        <v>165</v>
      </c>
      <c r="K79" s="5">
        <v>987</v>
      </c>
      <c r="L79" s="5">
        <v>56451</v>
      </c>
      <c r="M79" s="5"/>
      <c r="N79" s="6">
        <v>42</v>
      </c>
      <c r="O79" s="5">
        <v>642</v>
      </c>
      <c r="P79" s="5">
        <v>2215</v>
      </c>
      <c r="Q79" s="5"/>
      <c r="R79" s="5">
        <v>80</v>
      </c>
      <c r="S79" s="5">
        <v>340</v>
      </c>
      <c r="T79" s="5">
        <v>399</v>
      </c>
      <c r="U79" s="5">
        <v>419</v>
      </c>
      <c r="V79" s="5">
        <v>403</v>
      </c>
    </row>
    <row r="80" spans="1:22" x14ac:dyDescent="0.25">
      <c r="A80" s="2" t="s">
        <v>98</v>
      </c>
      <c r="B80" s="3" t="s">
        <v>22</v>
      </c>
      <c r="C80" s="5">
        <v>67414</v>
      </c>
      <c r="D80" s="5">
        <v>275589</v>
      </c>
      <c r="E80" s="5">
        <v>3988</v>
      </c>
      <c r="F80" s="5">
        <v>10421</v>
      </c>
      <c r="G80" s="5">
        <v>18862</v>
      </c>
      <c r="H80" s="5">
        <v>91997</v>
      </c>
      <c r="I80" s="5">
        <v>6084</v>
      </c>
      <c r="J80" s="5"/>
      <c r="K80" s="5">
        <v>1154</v>
      </c>
      <c r="L80" s="5">
        <v>64136</v>
      </c>
      <c r="M80" s="5"/>
      <c r="N80" s="6">
        <v>44</v>
      </c>
      <c r="O80" s="5">
        <v>829</v>
      </c>
      <c r="P80" s="5">
        <v>2809</v>
      </c>
      <c r="Q80" s="5"/>
      <c r="R80" s="5">
        <v>88</v>
      </c>
      <c r="S80" s="5">
        <v>238</v>
      </c>
      <c r="T80" s="5">
        <v>409</v>
      </c>
      <c r="U80" s="5">
        <v>489</v>
      </c>
      <c r="V80" s="5">
        <v>442</v>
      </c>
    </row>
    <row r="81" spans="1:22" x14ac:dyDescent="0.25">
      <c r="A81" s="2" t="s">
        <v>99</v>
      </c>
      <c r="B81" s="3" t="s">
        <v>22</v>
      </c>
      <c r="C81" s="5">
        <v>64458</v>
      </c>
      <c r="D81" s="5">
        <v>287173</v>
      </c>
      <c r="E81" s="5">
        <v>3179</v>
      </c>
      <c r="F81" s="5">
        <v>10458</v>
      </c>
      <c r="G81" s="5">
        <v>17982</v>
      </c>
      <c r="H81" s="5">
        <v>79689</v>
      </c>
      <c r="I81" s="5">
        <v>6440</v>
      </c>
      <c r="J81" s="5">
        <v>220</v>
      </c>
      <c r="K81" s="5">
        <v>1312</v>
      </c>
      <c r="L81" s="5">
        <v>63664</v>
      </c>
      <c r="M81" s="5"/>
      <c r="N81" s="6">
        <v>42</v>
      </c>
      <c r="O81" s="5">
        <v>863</v>
      </c>
      <c r="P81" s="5">
        <v>2699</v>
      </c>
      <c r="Q81" s="5"/>
      <c r="R81" s="5">
        <v>94</v>
      </c>
      <c r="S81" s="5">
        <v>231</v>
      </c>
      <c r="T81" s="5">
        <v>436</v>
      </c>
      <c r="U81" s="5">
        <v>450</v>
      </c>
      <c r="V81" s="5">
        <v>446</v>
      </c>
    </row>
    <row r="82" spans="1:22" x14ac:dyDescent="0.25">
      <c r="A82" s="2" t="s">
        <v>100</v>
      </c>
      <c r="B82" s="3" t="s">
        <v>22</v>
      </c>
      <c r="C82" s="5">
        <v>62392</v>
      </c>
      <c r="D82" s="5">
        <v>267532</v>
      </c>
      <c r="E82" s="5">
        <v>4058</v>
      </c>
      <c r="F82" s="5">
        <v>10976</v>
      </c>
      <c r="G82" s="5">
        <v>17680</v>
      </c>
      <c r="H82" s="5">
        <v>112385</v>
      </c>
      <c r="I82" s="5">
        <v>6221</v>
      </c>
      <c r="J82" s="5">
        <v>251</v>
      </c>
      <c r="K82" s="5">
        <v>1310</v>
      </c>
      <c r="L82" s="5">
        <v>62834</v>
      </c>
      <c r="M82" s="5"/>
      <c r="N82" s="6">
        <v>49</v>
      </c>
      <c r="O82" s="5">
        <v>816</v>
      </c>
      <c r="P82" s="5">
        <v>2692</v>
      </c>
      <c r="Q82" s="5"/>
      <c r="R82" s="5">
        <v>84</v>
      </c>
      <c r="S82" s="5">
        <v>271</v>
      </c>
      <c r="T82" s="5">
        <v>418</v>
      </c>
      <c r="U82" s="5">
        <v>418</v>
      </c>
      <c r="V82" s="5">
        <v>357</v>
      </c>
    </row>
    <row r="83" spans="1:22" x14ac:dyDescent="0.25">
      <c r="A83" s="2" t="s">
        <v>101</v>
      </c>
      <c r="B83" s="3" t="s">
        <v>22</v>
      </c>
      <c r="C83" s="5">
        <v>65183</v>
      </c>
      <c r="D83" s="5">
        <v>256690</v>
      </c>
      <c r="E83" s="5">
        <v>3945</v>
      </c>
      <c r="F83" s="5">
        <v>11510</v>
      </c>
      <c r="G83" s="5">
        <v>17410</v>
      </c>
      <c r="H83" s="5">
        <v>132563</v>
      </c>
      <c r="I83" s="5">
        <v>5970</v>
      </c>
      <c r="J83" s="5">
        <v>355</v>
      </c>
      <c r="K83" s="5">
        <v>1100</v>
      </c>
      <c r="L83" s="5">
        <v>56323</v>
      </c>
      <c r="M83" s="5"/>
      <c r="N83" s="6">
        <v>49</v>
      </c>
      <c r="O83" s="5">
        <v>744</v>
      </c>
      <c r="P83" s="5">
        <v>2525</v>
      </c>
      <c r="Q83" s="5"/>
      <c r="R83" s="5">
        <v>87</v>
      </c>
      <c r="S83" s="5">
        <v>297</v>
      </c>
      <c r="T83" s="5">
        <v>401</v>
      </c>
      <c r="U83" s="5">
        <v>482</v>
      </c>
      <c r="V83" s="5">
        <v>315</v>
      </c>
    </row>
    <row r="84" spans="1:22" x14ac:dyDescent="0.25">
      <c r="A84" s="2" t="s">
        <v>102</v>
      </c>
      <c r="B84" s="3" t="s">
        <v>22</v>
      </c>
      <c r="C84" s="5">
        <v>57303</v>
      </c>
      <c r="D84" s="5">
        <v>280926</v>
      </c>
      <c r="E84" s="5">
        <v>3613</v>
      </c>
      <c r="F84" s="5">
        <v>10820</v>
      </c>
      <c r="G84" s="5">
        <v>16783</v>
      </c>
      <c r="H84" s="5">
        <v>108105</v>
      </c>
      <c r="I84" s="5">
        <v>6101</v>
      </c>
      <c r="J84" s="5">
        <v>255</v>
      </c>
      <c r="K84" s="5">
        <v>981</v>
      </c>
      <c r="L84" s="5">
        <v>55946</v>
      </c>
      <c r="M84" s="5"/>
      <c r="N84" s="6">
        <v>38</v>
      </c>
      <c r="O84" s="5">
        <v>685</v>
      </c>
      <c r="P84" s="5">
        <v>2446</v>
      </c>
      <c r="Q84" s="5"/>
      <c r="R84" s="5">
        <v>67</v>
      </c>
      <c r="S84" s="5">
        <v>245</v>
      </c>
      <c r="T84" s="5">
        <v>422</v>
      </c>
      <c r="U84" s="5">
        <v>503</v>
      </c>
      <c r="V84" s="5">
        <v>276</v>
      </c>
    </row>
    <row r="85" spans="1:22" x14ac:dyDescent="0.25">
      <c r="A85" s="2" t="s">
        <v>103</v>
      </c>
      <c r="B85" s="3" t="s">
        <v>22</v>
      </c>
      <c r="C85" s="5">
        <v>68488</v>
      </c>
      <c r="D85" s="5">
        <v>275557</v>
      </c>
      <c r="E85" s="5">
        <v>4196</v>
      </c>
      <c r="F85" s="5">
        <v>13509</v>
      </c>
      <c r="G85" s="5">
        <v>19279</v>
      </c>
      <c r="H85" s="5">
        <v>82827</v>
      </c>
      <c r="I85" s="5">
        <v>6155</v>
      </c>
      <c r="J85" s="5">
        <v>263</v>
      </c>
      <c r="K85" s="5">
        <v>1028</v>
      </c>
      <c r="L85" s="5">
        <v>66836</v>
      </c>
      <c r="M85" s="5"/>
      <c r="N85" s="6">
        <v>38</v>
      </c>
      <c r="O85" s="5">
        <v>806</v>
      </c>
      <c r="P85" s="5">
        <v>3270</v>
      </c>
      <c r="Q85" s="5"/>
      <c r="R85" s="5">
        <v>96</v>
      </c>
      <c r="S85" s="5">
        <v>251</v>
      </c>
      <c r="T85" s="5">
        <v>392</v>
      </c>
      <c r="U85" s="5">
        <v>500</v>
      </c>
      <c r="V85" s="5">
        <v>349</v>
      </c>
    </row>
    <row r="86" spans="1:22" x14ac:dyDescent="0.25">
      <c r="A86" s="2" t="s">
        <v>104</v>
      </c>
      <c r="B86" s="3" t="s">
        <v>22</v>
      </c>
      <c r="C86" s="5">
        <v>63202</v>
      </c>
      <c r="D86" s="5">
        <v>294524</v>
      </c>
      <c r="E86" s="5">
        <v>3399</v>
      </c>
      <c r="F86" s="5">
        <v>11681</v>
      </c>
      <c r="G86" s="5">
        <v>18676</v>
      </c>
      <c r="H86" s="5">
        <v>77402</v>
      </c>
      <c r="I86" s="5">
        <v>5934</v>
      </c>
      <c r="J86" s="5">
        <v>292</v>
      </c>
      <c r="K86" s="5">
        <v>1008</v>
      </c>
      <c r="L86" s="5">
        <v>55931</v>
      </c>
      <c r="M86" s="5"/>
      <c r="N86" s="6">
        <v>34</v>
      </c>
      <c r="O86" s="5">
        <v>627</v>
      </c>
      <c r="P86" s="5">
        <v>2496</v>
      </c>
      <c r="Q86" s="5"/>
      <c r="R86" s="5">
        <v>74</v>
      </c>
      <c r="S86" s="5">
        <v>210</v>
      </c>
      <c r="T86" s="5">
        <v>340</v>
      </c>
      <c r="U86" s="5">
        <v>386</v>
      </c>
      <c r="V86" s="5">
        <v>238</v>
      </c>
    </row>
    <row r="87" spans="1:22" x14ac:dyDescent="0.25">
      <c r="A87" s="2" t="s">
        <v>105</v>
      </c>
      <c r="B87" s="3" t="s">
        <v>22</v>
      </c>
      <c r="C87" s="5">
        <v>62635</v>
      </c>
      <c r="D87" s="5">
        <v>286506</v>
      </c>
      <c r="E87" s="5">
        <v>3022</v>
      </c>
      <c r="F87" s="5">
        <v>9805</v>
      </c>
      <c r="G87" s="5">
        <v>16566</v>
      </c>
      <c r="H87" s="5">
        <v>96610</v>
      </c>
      <c r="I87" s="5">
        <v>5215</v>
      </c>
      <c r="J87" s="5">
        <v>603</v>
      </c>
      <c r="K87" s="5">
        <v>1355</v>
      </c>
      <c r="L87" s="5">
        <v>55129</v>
      </c>
      <c r="M87" s="5"/>
      <c r="N87" s="6">
        <v>23</v>
      </c>
      <c r="O87" s="5">
        <v>507</v>
      </c>
      <c r="P87" s="5">
        <v>1607</v>
      </c>
      <c r="Q87" s="5"/>
      <c r="R87" s="5">
        <v>56</v>
      </c>
      <c r="S87" s="5">
        <v>224</v>
      </c>
      <c r="T87" s="5">
        <v>281</v>
      </c>
      <c r="U87" s="5">
        <v>314</v>
      </c>
      <c r="V87" s="5">
        <v>150</v>
      </c>
    </row>
    <row r="88" spans="1:22" x14ac:dyDescent="0.25">
      <c r="A88" s="2" t="s">
        <v>106</v>
      </c>
      <c r="B88" s="3" t="s">
        <v>22</v>
      </c>
      <c r="C88" s="5">
        <v>64169</v>
      </c>
      <c r="D88" s="5">
        <v>265929</v>
      </c>
      <c r="E88" s="5">
        <v>4135</v>
      </c>
      <c r="F88" s="5">
        <v>11087</v>
      </c>
      <c r="G88" s="5">
        <v>18265</v>
      </c>
      <c r="H88" s="5">
        <v>105685</v>
      </c>
      <c r="I88" s="5">
        <v>6149</v>
      </c>
      <c r="J88" s="5">
        <v>265</v>
      </c>
      <c r="K88" s="5">
        <v>1572</v>
      </c>
      <c r="L88" s="5">
        <v>68333</v>
      </c>
      <c r="M88" s="5"/>
      <c r="N88" s="6">
        <v>86</v>
      </c>
      <c r="O88" s="5">
        <v>796</v>
      </c>
      <c r="P88" s="5">
        <v>2519</v>
      </c>
      <c r="Q88" s="5"/>
      <c r="R88" s="5">
        <v>66</v>
      </c>
      <c r="S88" s="5">
        <v>246</v>
      </c>
      <c r="T88" s="5">
        <v>317</v>
      </c>
      <c r="U88" s="5">
        <v>347</v>
      </c>
      <c r="V88" s="5">
        <v>286</v>
      </c>
    </row>
    <row r="89" spans="1:22" x14ac:dyDescent="0.25">
      <c r="A89" s="2" t="s">
        <v>107</v>
      </c>
      <c r="B89" s="3" t="s">
        <v>22</v>
      </c>
      <c r="C89" s="5">
        <v>62654</v>
      </c>
      <c r="D89" s="5">
        <v>281101</v>
      </c>
      <c r="E89" s="5">
        <v>3347</v>
      </c>
      <c r="F89" s="5">
        <v>9587</v>
      </c>
      <c r="G89" s="5">
        <v>16327</v>
      </c>
      <c r="H89" s="5">
        <v>98361</v>
      </c>
      <c r="I89" s="5">
        <v>5609</v>
      </c>
      <c r="J89" s="5">
        <v>245</v>
      </c>
      <c r="K89" s="5">
        <v>1495</v>
      </c>
      <c r="L89" s="5">
        <v>60455</v>
      </c>
      <c r="M89" s="5"/>
      <c r="N89" s="6">
        <v>50</v>
      </c>
      <c r="O89" s="5">
        <v>625</v>
      </c>
      <c r="P89" s="5">
        <v>2100</v>
      </c>
      <c r="Q89" s="5"/>
      <c r="R89" s="5">
        <v>67</v>
      </c>
      <c r="S89" s="5">
        <v>236</v>
      </c>
      <c r="T89" s="5">
        <v>334</v>
      </c>
      <c r="U89" s="5">
        <v>452</v>
      </c>
      <c r="V89" s="5">
        <v>404</v>
      </c>
    </row>
    <row r="90" spans="1:22" x14ac:dyDescent="0.25">
      <c r="A90" s="2" t="s">
        <v>108</v>
      </c>
      <c r="B90" s="3" t="s">
        <v>22</v>
      </c>
      <c r="C90" s="5">
        <v>58360</v>
      </c>
      <c r="D90" s="5">
        <v>286628</v>
      </c>
      <c r="E90" s="5">
        <v>3073</v>
      </c>
      <c r="F90" s="5">
        <v>9959</v>
      </c>
      <c r="G90" s="5">
        <v>16726</v>
      </c>
      <c r="H90" s="5">
        <v>98475</v>
      </c>
      <c r="I90" s="5">
        <v>5810</v>
      </c>
      <c r="J90" s="5">
        <v>183</v>
      </c>
      <c r="K90" s="5">
        <v>1126</v>
      </c>
      <c r="L90" s="5">
        <v>57528</v>
      </c>
      <c r="M90" s="5"/>
      <c r="N90" s="6">
        <v>27</v>
      </c>
      <c r="O90" s="5">
        <v>605</v>
      </c>
      <c r="P90" s="5">
        <v>2048</v>
      </c>
      <c r="Q90" s="5"/>
      <c r="R90" s="5">
        <v>67</v>
      </c>
      <c r="S90" s="5">
        <v>230</v>
      </c>
      <c r="T90" s="5">
        <v>347</v>
      </c>
      <c r="U90" s="5">
        <v>487</v>
      </c>
      <c r="V90" s="5">
        <v>290</v>
      </c>
    </row>
    <row r="91" spans="1:22" x14ac:dyDescent="0.25">
      <c r="A91" s="2" t="s">
        <v>109</v>
      </c>
      <c r="B91" s="3" t="s">
        <v>22</v>
      </c>
      <c r="C91" s="5">
        <v>60586</v>
      </c>
      <c r="D91" s="5">
        <v>279925</v>
      </c>
      <c r="E91" s="5">
        <v>3719</v>
      </c>
      <c r="F91" s="5">
        <v>10380</v>
      </c>
      <c r="G91" s="5">
        <v>17276</v>
      </c>
      <c r="H91" s="5">
        <v>104496</v>
      </c>
      <c r="I91" s="5">
        <v>5917</v>
      </c>
      <c r="J91" s="5">
        <v>228</v>
      </c>
      <c r="K91" s="5">
        <v>1173</v>
      </c>
      <c r="L91" s="5">
        <v>56785</v>
      </c>
      <c r="M91" s="5"/>
      <c r="N91" s="6">
        <v>40</v>
      </c>
      <c r="O91" s="5">
        <v>675</v>
      </c>
      <c r="P91" s="5">
        <v>2378</v>
      </c>
      <c r="Q91" s="5"/>
      <c r="R91" s="5">
        <v>69</v>
      </c>
      <c r="S91" s="5">
        <v>244</v>
      </c>
      <c r="T91" s="5">
        <v>377</v>
      </c>
      <c r="U91" s="5">
        <v>441</v>
      </c>
      <c r="V91" s="5">
        <v>293</v>
      </c>
    </row>
    <row r="93" spans="1:22" x14ac:dyDescent="0.25">
      <c r="A93" s="88" t="s">
        <v>308</v>
      </c>
    </row>
    <row r="94" spans="1:22" x14ac:dyDescent="0.25">
      <c r="A94" s="87" t="s">
        <v>309</v>
      </c>
    </row>
  </sheetData>
  <mergeCells count="2">
    <mergeCell ref="A1:V1"/>
    <mergeCell ref="A39:V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D559-BA24-40FB-96E6-CAE13C3D8201}">
  <dimension ref="A1:AG7"/>
  <sheetViews>
    <sheetView zoomScale="54" workbookViewId="0">
      <selection activeCell="T12" sqref="T12"/>
    </sheetView>
  </sheetViews>
  <sheetFormatPr defaultRowHeight="15" x14ac:dyDescent="0.25"/>
  <sheetData>
    <row r="1" spans="1:33" ht="108" x14ac:dyDescent="0.25">
      <c r="A1" s="7" t="s">
        <v>110</v>
      </c>
      <c r="B1" s="7" t="s">
        <v>111</v>
      </c>
      <c r="C1" s="7" t="s">
        <v>112</v>
      </c>
      <c r="D1" s="7" t="s">
        <v>113</v>
      </c>
      <c r="E1" s="7" t="s">
        <v>114</v>
      </c>
      <c r="F1" s="7" t="s">
        <v>115</v>
      </c>
      <c r="G1" s="7" t="s">
        <v>116</v>
      </c>
      <c r="H1" s="7" t="s">
        <v>117</v>
      </c>
      <c r="I1" s="7" t="s">
        <v>118</v>
      </c>
      <c r="J1" s="7" t="s">
        <v>119</v>
      </c>
      <c r="K1" s="7" t="s">
        <v>120</v>
      </c>
      <c r="L1" s="7" t="s">
        <v>121</v>
      </c>
      <c r="M1" s="7" t="s">
        <v>122</v>
      </c>
      <c r="N1" s="7" t="s">
        <v>123</v>
      </c>
      <c r="O1" s="7" t="s">
        <v>124</v>
      </c>
      <c r="P1" s="7" t="s">
        <v>125</v>
      </c>
      <c r="Q1" s="7" t="s">
        <v>126</v>
      </c>
      <c r="R1" s="7" t="s">
        <v>127</v>
      </c>
      <c r="S1" s="7" t="s">
        <v>128</v>
      </c>
      <c r="T1" s="7" t="s">
        <v>129</v>
      </c>
      <c r="U1" s="7" t="s">
        <v>130</v>
      </c>
      <c r="V1" s="7" t="s">
        <v>131</v>
      </c>
      <c r="W1" s="7" t="s">
        <v>132</v>
      </c>
      <c r="X1" s="7" t="s">
        <v>133</v>
      </c>
      <c r="Y1" s="7" t="s">
        <v>134</v>
      </c>
      <c r="Z1" s="7" t="s">
        <v>135</v>
      </c>
      <c r="AA1" s="7" t="s">
        <v>136</v>
      </c>
      <c r="AB1" s="7" t="s">
        <v>137</v>
      </c>
      <c r="AC1" s="7" t="s">
        <v>138</v>
      </c>
      <c r="AD1" s="7" t="s">
        <v>139</v>
      </c>
      <c r="AE1" s="7" t="s">
        <v>140</v>
      </c>
      <c r="AF1" s="7" t="s">
        <v>141</v>
      </c>
      <c r="AG1" s="7" t="s">
        <v>142</v>
      </c>
    </row>
    <row r="2" spans="1:33" ht="75" x14ac:dyDescent="0.25">
      <c r="A2" s="8" t="s">
        <v>143</v>
      </c>
      <c r="B2" s="9" t="s">
        <v>144</v>
      </c>
      <c r="C2" s="10">
        <v>45196</v>
      </c>
      <c r="D2" s="9" t="s">
        <v>145</v>
      </c>
      <c r="E2" s="9" t="s">
        <v>146</v>
      </c>
      <c r="F2" s="9">
        <v>43</v>
      </c>
      <c r="G2" s="9">
        <v>88.7</v>
      </c>
      <c r="H2" s="9">
        <v>22.6</v>
      </c>
      <c r="I2" s="9" t="s">
        <v>147</v>
      </c>
      <c r="J2" s="9">
        <v>58</v>
      </c>
      <c r="K2" s="9">
        <v>87.5</v>
      </c>
      <c r="L2" s="11">
        <v>88.7</v>
      </c>
      <c r="M2" s="11">
        <v>90.2</v>
      </c>
      <c r="N2" s="11">
        <v>89.4</v>
      </c>
      <c r="O2" s="11">
        <v>90.6</v>
      </c>
      <c r="P2" s="11" t="s">
        <v>148</v>
      </c>
      <c r="Q2" s="11" t="s">
        <v>149</v>
      </c>
      <c r="R2" s="11" t="s">
        <v>150</v>
      </c>
      <c r="S2" s="11" t="s">
        <v>151</v>
      </c>
      <c r="T2" s="11">
        <v>142</v>
      </c>
      <c r="U2" s="11">
        <v>36</v>
      </c>
      <c r="V2" s="11">
        <v>453</v>
      </c>
      <c r="W2" s="11">
        <v>417</v>
      </c>
      <c r="X2" s="11">
        <v>220</v>
      </c>
      <c r="Y2" s="11">
        <v>253</v>
      </c>
      <c r="Z2" s="11">
        <v>315</v>
      </c>
      <c r="AA2" s="11">
        <v>121</v>
      </c>
      <c r="AB2" s="11">
        <v>264</v>
      </c>
      <c r="AC2" s="11">
        <v>174</v>
      </c>
      <c r="AD2" s="11" t="s">
        <v>152</v>
      </c>
      <c r="AE2" s="11">
        <v>212</v>
      </c>
      <c r="AF2" s="11">
        <v>2610</v>
      </c>
      <c r="AG2" s="12" t="s">
        <v>153</v>
      </c>
    </row>
    <row r="3" spans="1:33" ht="75" x14ac:dyDescent="0.25">
      <c r="A3" s="8" t="s">
        <v>154</v>
      </c>
      <c r="B3" s="95" t="s">
        <v>155</v>
      </c>
      <c r="C3" s="98">
        <v>44881</v>
      </c>
      <c r="D3" s="9" t="s">
        <v>156</v>
      </c>
      <c r="E3" s="9" t="s">
        <v>157</v>
      </c>
      <c r="F3" s="9">
        <v>40</v>
      </c>
      <c r="G3" s="9">
        <v>86.9</v>
      </c>
      <c r="H3" s="9">
        <v>203</v>
      </c>
      <c r="I3" s="9">
        <v>410</v>
      </c>
      <c r="J3" s="9">
        <v>641</v>
      </c>
      <c r="K3" s="11">
        <v>85.8</v>
      </c>
      <c r="L3" s="11">
        <v>83.4</v>
      </c>
      <c r="M3" s="11">
        <v>80.8</v>
      </c>
      <c r="N3" s="11">
        <v>80.5</v>
      </c>
      <c r="O3" s="11">
        <v>80</v>
      </c>
      <c r="P3" s="11" t="s">
        <v>158</v>
      </c>
      <c r="Q3" s="11" t="s">
        <v>159</v>
      </c>
      <c r="R3" s="11" t="s">
        <v>160</v>
      </c>
      <c r="S3" s="11" t="s">
        <v>161</v>
      </c>
      <c r="T3" s="11">
        <v>533</v>
      </c>
      <c r="U3" s="11" t="s">
        <v>162</v>
      </c>
      <c r="V3" s="11">
        <v>1480</v>
      </c>
      <c r="W3" s="11">
        <v>1460</v>
      </c>
      <c r="X3" s="11">
        <v>909</v>
      </c>
      <c r="Y3" s="11">
        <v>946</v>
      </c>
      <c r="Z3" s="11">
        <v>2110</v>
      </c>
      <c r="AA3" s="11">
        <v>662</v>
      </c>
      <c r="AB3" s="11">
        <v>1530</v>
      </c>
      <c r="AC3" s="11">
        <v>1150</v>
      </c>
      <c r="AD3" s="11" t="s">
        <v>163</v>
      </c>
      <c r="AE3" s="11">
        <v>1440</v>
      </c>
      <c r="AF3" s="11">
        <v>12200</v>
      </c>
      <c r="AG3" s="12" t="s">
        <v>153</v>
      </c>
    </row>
    <row r="4" spans="1:33" ht="60" x14ac:dyDescent="0.25">
      <c r="A4" s="8" t="s">
        <v>164</v>
      </c>
      <c r="B4" s="96"/>
      <c r="C4" s="99"/>
      <c r="D4" s="9" t="s">
        <v>156</v>
      </c>
      <c r="E4" s="9" t="s">
        <v>157</v>
      </c>
      <c r="F4" s="9">
        <v>45</v>
      </c>
      <c r="G4" s="9">
        <v>89.3</v>
      </c>
      <c r="H4" s="9">
        <v>178</v>
      </c>
      <c r="I4" s="9">
        <v>453</v>
      </c>
      <c r="J4" s="9">
        <v>804</v>
      </c>
      <c r="K4" s="11">
        <v>83</v>
      </c>
      <c r="L4" s="11">
        <v>84.6</v>
      </c>
      <c r="M4" s="11">
        <v>83.2</v>
      </c>
      <c r="N4" s="11">
        <v>81.8</v>
      </c>
      <c r="O4" s="11">
        <v>78.8</v>
      </c>
      <c r="P4" s="11" t="s">
        <v>158</v>
      </c>
      <c r="Q4" s="11" t="s">
        <v>159</v>
      </c>
      <c r="R4" s="11" t="s">
        <v>160</v>
      </c>
      <c r="S4" s="11" t="s">
        <v>161</v>
      </c>
      <c r="T4" s="11">
        <v>904</v>
      </c>
      <c r="U4" s="11" t="s">
        <v>162</v>
      </c>
      <c r="V4" s="11">
        <v>3310</v>
      </c>
      <c r="W4" s="11">
        <v>3340</v>
      </c>
      <c r="X4" s="11">
        <v>2000</v>
      </c>
      <c r="Y4" s="11">
        <v>1780</v>
      </c>
      <c r="Z4" s="11">
        <v>5050</v>
      </c>
      <c r="AA4" s="11">
        <v>1710</v>
      </c>
      <c r="AB4" s="11">
        <v>4200</v>
      </c>
      <c r="AC4" s="11">
        <v>3440</v>
      </c>
      <c r="AD4" s="11" t="s">
        <v>163</v>
      </c>
      <c r="AE4" s="11">
        <v>4090</v>
      </c>
      <c r="AF4" s="11">
        <v>29800</v>
      </c>
      <c r="AG4" s="12" t="s">
        <v>165</v>
      </c>
    </row>
    <row r="5" spans="1:33" ht="75" x14ac:dyDescent="0.25">
      <c r="A5" s="8" t="s">
        <v>166</v>
      </c>
      <c r="B5" s="96"/>
      <c r="C5" s="99"/>
      <c r="D5" s="9" t="s">
        <v>156</v>
      </c>
      <c r="E5" s="9" t="s">
        <v>157</v>
      </c>
      <c r="F5" s="9">
        <v>37</v>
      </c>
      <c r="G5" s="9">
        <v>94.2</v>
      </c>
      <c r="H5" s="9">
        <v>163</v>
      </c>
      <c r="I5" s="9">
        <v>457</v>
      </c>
      <c r="J5" s="9">
        <v>760</v>
      </c>
      <c r="K5" s="11">
        <v>81.8</v>
      </c>
      <c r="L5" s="11">
        <v>84.2</v>
      </c>
      <c r="M5" s="11">
        <v>74.8</v>
      </c>
      <c r="N5" s="11">
        <v>74.599999999999994</v>
      </c>
      <c r="O5" s="11">
        <v>67.400000000000006</v>
      </c>
      <c r="P5" s="11" t="s">
        <v>158</v>
      </c>
      <c r="Q5" s="11" t="s">
        <v>159</v>
      </c>
      <c r="R5" s="11" t="s">
        <v>160</v>
      </c>
      <c r="S5" s="11" t="s">
        <v>161</v>
      </c>
      <c r="T5" s="11">
        <v>871</v>
      </c>
      <c r="U5" s="11" t="s">
        <v>162</v>
      </c>
      <c r="V5" s="11">
        <v>2860</v>
      </c>
      <c r="W5" s="11">
        <v>2680</v>
      </c>
      <c r="X5" s="11">
        <v>1450</v>
      </c>
      <c r="Y5" s="11">
        <v>1450</v>
      </c>
      <c r="Z5" s="11">
        <v>2890</v>
      </c>
      <c r="AA5" s="11">
        <v>1130</v>
      </c>
      <c r="AB5" s="11">
        <v>2040</v>
      </c>
      <c r="AC5" s="11">
        <v>1510</v>
      </c>
      <c r="AD5" s="11" t="s">
        <v>163</v>
      </c>
      <c r="AE5" s="11">
        <v>2020</v>
      </c>
      <c r="AF5" s="11">
        <v>18900</v>
      </c>
      <c r="AG5" s="12" t="s">
        <v>153</v>
      </c>
    </row>
    <row r="6" spans="1:33" ht="75" x14ac:dyDescent="0.25">
      <c r="A6" s="8" t="s">
        <v>167</v>
      </c>
      <c r="B6" s="97"/>
      <c r="C6" s="100"/>
      <c r="D6" s="9" t="s">
        <v>156</v>
      </c>
      <c r="E6" s="9" t="s">
        <v>157</v>
      </c>
      <c r="F6" s="9">
        <v>49</v>
      </c>
      <c r="G6" s="9">
        <v>86</v>
      </c>
      <c r="H6" s="9">
        <v>125</v>
      </c>
      <c r="I6" s="9">
        <v>470</v>
      </c>
      <c r="J6" s="9">
        <v>770</v>
      </c>
      <c r="K6" s="11">
        <v>85.2</v>
      </c>
      <c r="L6" s="11">
        <v>85</v>
      </c>
      <c r="M6" s="11">
        <v>82.8</v>
      </c>
      <c r="N6" s="11">
        <v>82</v>
      </c>
      <c r="O6" s="11">
        <v>78.8</v>
      </c>
      <c r="P6" s="11" t="s">
        <v>158</v>
      </c>
      <c r="Q6" s="11" t="s">
        <v>159</v>
      </c>
      <c r="R6" s="11" t="s">
        <v>160</v>
      </c>
      <c r="S6" s="11" t="s">
        <v>161</v>
      </c>
      <c r="T6" s="11">
        <v>1180</v>
      </c>
      <c r="U6" s="11" t="s">
        <v>162</v>
      </c>
      <c r="V6" s="11">
        <v>4020</v>
      </c>
      <c r="W6" s="11">
        <v>3910</v>
      </c>
      <c r="X6" s="11">
        <v>2150</v>
      </c>
      <c r="Y6" s="11">
        <v>2380</v>
      </c>
      <c r="Z6" s="11">
        <v>3590</v>
      </c>
      <c r="AA6" s="11">
        <v>1170</v>
      </c>
      <c r="AB6" s="11">
        <v>2860</v>
      </c>
      <c r="AC6" s="11">
        <v>2160</v>
      </c>
      <c r="AD6" s="11" t="s">
        <v>163</v>
      </c>
      <c r="AE6" s="11">
        <v>2770</v>
      </c>
      <c r="AF6" s="11">
        <v>26200</v>
      </c>
      <c r="AG6" s="12" t="s">
        <v>153</v>
      </c>
    </row>
    <row r="7" spans="1:33" ht="75" x14ac:dyDescent="0.25">
      <c r="A7" s="8" t="s">
        <v>168</v>
      </c>
      <c r="B7" s="9" t="s">
        <v>169</v>
      </c>
      <c r="C7" s="10">
        <v>45196</v>
      </c>
      <c r="D7" s="9" t="s">
        <v>145</v>
      </c>
      <c r="E7" s="9" t="s">
        <v>170</v>
      </c>
      <c r="F7" s="9">
        <v>21</v>
      </c>
      <c r="G7" s="9">
        <v>87.7</v>
      </c>
      <c r="H7" s="9">
        <v>264</v>
      </c>
      <c r="I7" s="9">
        <v>188</v>
      </c>
      <c r="J7" s="9">
        <v>334</v>
      </c>
      <c r="K7" s="11">
        <v>83.3</v>
      </c>
      <c r="L7" s="11">
        <v>80.400000000000006</v>
      </c>
      <c r="M7" s="11">
        <v>78.099999999999994</v>
      </c>
      <c r="N7" s="11">
        <v>76.8</v>
      </c>
      <c r="O7" s="11">
        <v>78.5</v>
      </c>
      <c r="P7" s="11" t="s">
        <v>171</v>
      </c>
      <c r="Q7" s="11" t="s">
        <v>172</v>
      </c>
      <c r="R7" s="11" t="s">
        <v>173</v>
      </c>
      <c r="S7" s="11" t="s">
        <v>174</v>
      </c>
      <c r="T7" s="11">
        <v>473</v>
      </c>
      <c r="U7" s="11" t="s">
        <v>160</v>
      </c>
      <c r="V7" s="11">
        <v>1350</v>
      </c>
      <c r="W7" s="11">
        <v>1300</v>
      </c>
      <c r="X7" s="11">
        <v>721</v>
      </c>
      <c r="Y7" s="11">
        <v>740</v>
      </c>
      <c r="Z7" s="11">
        <v>1060</v>
      </c>
      <c r="AA7" s="11">
        <v>537</v>
      </c>
      <c r="AB7" s="11">
        <v>1020</v>
      </c>
      <c r="AC7" s="11">
        <v>705</v>
      </c>
      <c r="AD7" s="11" t="s">
        <v>175</v>
      </c>
      <c r="AE7" s="11">
        <v>803</v>
      </c>
      <c r="AF7" s="11">
        <v>8710</v>
      </c>
      <c r="AG7" s="12" t="s">
        <v>153</v>
      </c>
    </row>
  </sheetData>
  <mergeCells count="2">
    <mergeCell ref="B3:B6"/>
    <mergeCell ref="C3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2A587-1B86-4769-AA64-5FC1730D80D9}">
  <dimension ref="A1:I10"/>
  <sheetViews>
    <sheetView zoomScale="66" workbookViewId="0">
      <selection activeCell="E27" sqref="E27"/>
    </sheetView>
  </sheetViews>
  <sheetFormatPr defaultRowHeight="15" x14ac:dyDescent="0.25"/>
  <cols>
    <col min="1" max="1" width="33.7109375" customWidth="1"/>
    <col min="2" max="2" width="22.5703125" customWidth="1"/>
    <col min="3" max="9" width="15.7109375" customWidth="1"/>
  </cols>
  <sheetData>
    <row r="1" spans="1:9" x14ac:dyDescent="0.25">
      <c r="A1" s="13"/>
      <c r="B1" s="5" t="s">
        <v>176</v>
      </c>
      <c r="C1" s="5" t="s">
        <v>313</v>
      </c>
      <c r="D1" s="5" t="s">
        <v>177</v>
      </c>
      <c r="E1" s="5" t="s">
        <v>178</v>
      </c>
      <c r="F1" s="5" t="s">
        <v>179</v>
      </c>
      <c r="G1" s="5" t="s">
        <v>180</v>
      </c>
      <c r="H1" s="5" t="s">
        <v>181</v>
      </c>
      <c r="I1" s="5" t="s">
        <v>182</v>
      </c>
    </row>
    <row r="2" spans="1:9" x14ac:dyDescent="0.25">
      <c r="A2" s="14" t="s">
        <v>183</v>
      </c>
      <c r="B2" s="5">
        <v>14.85</v>
      </c>
      <c r="C2" s="5">
        <v>72.2</v>
      </c>
      <c r="D2" s="5">
        <v>7.84</v>
      </c>
      <c r="E2" s="5">
        <v>107.8</v>
      </c>
      <c r="F2" s="5">
        <v>105.2</v>
      </c>
      <c r="G2" s="5">
        <v>10.34</v>
      </c>
      <c r="H2" s="5">
        <v>116</v>
      </c>
      <c r="I2" s="5">
        <v>74</v>
      </c>
    </row>
    <row r="3" spans="1:9" x14ac:dyDescent="0.25">
      <c r="A3" s="14" t="s">
        <v>184</v>
      </c>
      <c r="B3" s="5">
        <v>8.6</v>
      </c>
      <c r="C3" s="5">
        <v>39.200000000000003</v>
      </c>
      <c r="D3" s="5">
        <v>7.3</v>
      </c>
      <c r="E3" s="5">
        <v>-7.5</v>
      </c>
      <c r="F3" s="5">
        <v>83.5</v>
      </c>
      <c r="G3" s="5">
        <v>9.06</v>
      </c>
      <c r="H3" s="5">
        <v>20.16</v>
      </c>
      <c r="I3" s="5"/>
    </row>
    <row r="4" spans="1:9" x14ac:dyDescent="0.25">
      <c r="A4" s="15" t="s">
        <v>185</v>
      </c>
      <c r="B4" s="5">
        <v>13.8</v>
      </c>
      <c r="C4" s="5">
        <v>38.6</v>
      </c>
      <c r="D4" s="5">
        <v>7.64</v>
      </c>
      <c r="E4" s="5">
        <v>82</v>
      </c>
      <c r="F4" s="5">
        <v>102</v>
      </c>
      <c r="G4" s="5">
        <v>10.25</v>
      </c>
      <c r="H4" s="5">
        <v>214</v>
      </c>
      <c r="I4" s="5">
        <v>140</v>
      </c>
    </row>
    <row r="5" spans="1:9" x14ac:dyDescent="0.25">
      <c r="A5" s="16" t="s">
        <v>186</v>
      </c>
      <c r="B5" s="5">
        <v>16.149999999999999</v>
      </c>
      <c r="C5" s="5">
        <v>58.4</v>
      </c>
      <c r="D5" s="5">
        <v>7.65</v>
      </c>
      <c r="E5" s="5">
        <v>151.4</v>
      </c>
      <c r="F5" s="5">
        <v>106.1</v>
      </c>
      <c r="G5" s="5">
        <v>10.220000000000001</v>
      </c>
      <c r="H5" s="5">
        <v>116</v>
      </c>
      <c r="I5" s="5">
        <v>75</v>
      </c>
    </row>
    <row r="6" spans="1:9" x14ac:dyDescent="0.25">
      <c r="A6" s="15" t="s">
        <v>187</v>
      </c>
      <c r="B6" s="5">
        <v>15.13</v>
      </c>
      <c r="C6" s="5">
        <v>47.1</v>
      </c>
      <c r="D6" s="5">
        <v>7.7</v>
      </c>
      <c r="E6" s="5">
        <v>140</v>
      </c>
      <c r="F6" s="5">
        <v>98.7</v>
      </c>
      <c r="G6" s="5">
        <v>9.57</v>
      </c>
      <c r="H6" s="5">
        <v>100</v>
      </c>
      <c r="I6" s="5">
        <v>63</v>
      </c>
    </row>
    <row r="7" spans="1:9" x14ac:dyDescent="0.25">
      <c r="A7" s="14" t="s">
        <v>188</v>
      </c>
      <c r="B7" s="5">
        <v>15.4</v>
      </c>
      <c r="C7" s="5">
        <v>64.8</v>
      </c>
      <c r="D7" s="5">
        <v>7.55</v>
      </c>
      <c r="E7" s="5">
        <v>140.30000000000001</v>
      </c>
      <c r="F7" s="5">
        <v>104.8</v>
      </c>
      <c r="G7" s="5">
        <v>10.18</v>
      </c>
      <c r="H7" s="5">
        <v>178</v>
      </c>
      <c r="I7" s="5">
        <v>115</v>
      </c>
    </row>
    <row r="8" spans="1:9" x14ac:dyDescent="0.25">
      <c r="A8" s="5" t="s">
        <v>189</v>
      </c>
      <c r="B8" s="5">
        <v>16.14</v>
      </c>
      <c r="C8" s="5">
        <v>35.700000000000003</v>
      </c>
      <c r="D8" s="5">
        <v>7.49</v>
      </c>
      <c r="E8" s="5">
        <v>154.4</v>
      </c>
      <c r="F8" s="5">
        <v>104.9</v>
      </c>
      <c r="G8" s="5">
        <v>9.9700000000000006</v>
      </c>
      <c r="H8" s="5">
        <v>173</v>
      </c>
      <c r="I8" s="5">
        <v>111</v>
      </c>
    </row>
    <row r="9" spans="1:9" x14ac:dyDescent="0.25">
      <c r="A9" s="5" t="s">
        <v>190</v>
      </c>
      <c r="B9" s="5">
        <v>14.4</v>
      </c>
      <c r="C9" s="5">
        <v>79.2</v>
      </c>
      <c r="D9" s="5">
        <v>7.93</v>
      </c>
      <c r="E9" s="5">
        <v>37</v>
      </c>
      <c r="F9" s="5">
        <v>111</v>
      </c>
      <c r="G9" s="5">
        <v>11.32</v>
      </c>
      <c r="H9" s="5">
        <v>2322</v>
      </c>
      <c r="I9" s="5">
        <v>1509</v>
      </c>
    </row>
    <row r="10" spans="1:9" x14ac:dyDescent="0.25">
      <c r="A10" s="5" t="s">
        <v>191</v>
      </c>
      <c r="B10" s="5">
        <v>11.9</v>
      </c>
      <c r="C10" s="5">
        <v>122</v>
      </c>
      <c r="D10" s="5">
        <v>7.85</v>
      </c>
      <c r="E10" s="5">
        <v>7.9</v>
      </c>
      <c r="F10" s="5">
        <v>112.4</v>
      </c>
      <c r="G10" s="5">
        <v>11.89</v>
      </c>
      <c r="H10" s="5">
        <v>3186</v>
      </c>
      <c r="I10" s="5">
        <v>2070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F1CB4-0632-4D88-99AA-1B0B5625E782}">
  <dimension ref="A1:H31"/>
  <sheetViews>
    <sheetView tabSelected="1" zoomScale="60" workbookViewId="0">
      <selection activeCell="S33" sqref="S33"/>
    </sheetView>
  </sheetViews>
  <sheetFormatPr defaultRowHeight="15" x14ac:dyDescent="0.25"/>
  <cols>
    <col min="1" max="1" width="7.85546875" bestFit="1" customWidth="1"/>
    <col min="2" max="2" width="11" bestFit="1" customWidth="1"/>
    <col min="3" max="3" width="11.28515625" bestFit="1" customWidth="1"/>
    <col min="4" max="4" width="8.42578125" bestFit="1" customWidth="1"/>
    <col min="5" max="5" width="11" bestFit="1" customWidth="1"/>
    <col min="6" max="6" width="9" bestFit="1" customWidth="1"/>
    <col min="7" max="7" width="13.7109375" bestFit="1" customWidth="1"/>
    <col min="8" max="8" width="9.7109375" bestFit="1" customWidth="1"/>
  </cols>
  <sheetData>
    <row r="1" spans="1:8" x14ac:dyDescent="0.25">
      <c r="A1" s="2" t="s">
        <v>282</v>
      </c>
      <c r="B1" s="2" t="s">
        <v>275</v>
      </c>
      <c r="C1" s="2" t="s">
        <v>276</v>
      </c>
      <c r="D1" s="2" t="s">
        <v>280</v>
      </c>
      <c r="E1" s="2" t="s">
        <v>277</v>
      </c>
      <c r="F1" s="2" t="s">
        <v>278</v>
      </c>
      <c r="G1" s="2" t="s">
        <v>279</v>
      </c>
      <c r="H1" s="2" t="s">
        <v>283</v>
      </c>
    </row>
    <row r="2" spans="1:8" x14ac:dyDescent="0.25">
      <c r="A2" s="2" t="s">
        <v>268</v>
      </c>
      <c r="B2" s="5">
        <v>0.23</v>
      </c>
      <c r="C2" s="5">
        <v>12.0105</v>
      </c>
      <c r="D2" s="5">
        <v>5.0000000000000001E-3</v>
      </c>
      <c r="E2" s="5">
        <v>2.1600000000000001E-2</v>
      </c>
      <c r="F2" s="5">
        <v>2.5838999999999999</v>
      </c>
      <c r="G2" s="5">
        <v>0.26119999999999999</v>
      </c>
      <c r="H2" s="5">
        <v>2.5430999999999999</v>
      </c>
    </row>
    <row r="3" spans="1:8" x14ac:dyDescent="0.25">
      <c r="A3" s="2" t="s">
        <v>284</v>
      </c>
      <c r="B3" s="5">
        <v>4.8899999999999999E-2</v>
      </c>
      <c r="C3" s="5">
        <v>37.789900000000003</v>
      </c>
      <c r="D3" s="5">
        <v>8.3000000000000001E-3</v>
      </c>
      <c r="E3" s="5">
        <v>3.1399999999999997E-2</v>
      </c>
      <c r="F3" s="5">
        <v>1.4762</v>
      </c>
      <c r="G3" s="5">
        <v>0.1434</v>
      </c>
      <c r="H3" s="5">
        <v>3.7789999999999999</v>
      </c>
    </row>
    <row r="4" spans="1:8" x14ac:dyDescent="0.25">
      <c r="A4" s="2" t="s">
        <v>216</v>
      </c>
      <c r="B4" s="5">
        <v>9.8299999999999998E-2</v>
      </c>
      <c r="C4" s="5">
        <v>21.6191</v>
      </c>
      <c r="D4" s="5">
        <v>0.12039999999999999</v>
      </c>
      <c r="E4" s="5">
        <v>3.1E-2</v>
      </c>
      <c r="F4" s="5">
        <v>2.8065000000000002</v>
      </c>
      <c r="G4" s="5">
        <v>0.1145</v>
      </c>
      <c r="H4" s="5">
        <v>4.9843000000000002</v>
      </c>
    </row>
    <row r="5" spans="1:8" x14ac:dyDescent="0.25">
      <c r="A5" s="2" t="s">
        <v>217</v>
      </c>
      <c r="B5" s="5">
        <v>8.8300000000000003E-2</v>
      </c>
      <c r="C5" s="5">
        <v>56.691699999999997</v>
      </c>
      <c r="D5" s="5">
        <v>8.9999999999999993E-3</v>
      </c>
      <c r="E5" s="5">
        <v>3.5200000000000002E-2</v>
      </c>
      <c r="F5" s="5">
        <v>1.01</v>
      </c>
      <c r="G5" s="5">
        <v>1.3299999999999999E-2</v>
      </c>
      <c r="H5" s="5">
        <v>3.5314000000000001</v>
      </c>
    </row>
    <row r="6" spans="1:8" x14ac:dyDescent="0.25">
      <c r="A6" s="2" t="s">
        <v>218</v>
      </c>
      <c r="B6" s="5">
        <v>0.13519999999999999</v>
      </c>
      <c r="C6" s="56">
        <v>12.4678</v>
      </c>
      <c r="D6" s="5">
        <v>1.14E-2</v>
      </c>
      <c r="E6" s="5">
        <v>5.3999999999999999E-2</v>
      </c>
      <c r="F6" s="5">
        <v>3.0398000000000001</v>
      </c>
      <c r="G6" s="5">
        <v>8.0399999999999999E-2</v>
      </c>
      <c r="H6" s="5">
        <v>2.7787000000000002</v>
      </c>
    </row>
    <row r="7" spans="1:8" x14ac:dyDescent="0.25">
      <c r="A7" s="2" t="s">
        <v>219</v>
      </c>
      <c r="B7" s="5">
        <v>0.19189999999999999</v>
      </c>
      <c r="C7" s="5">
        <v>9.5828000000000007</v>
      </c>
      <c r="D7" s="5">
        <v>2.1100000000000001E-2</v>
      </c>
      <c r="E7" s="5">
        <v>2.0799999999999999E-2</v>
      </c>
      <c r="F7" s="5">
        <v>1.4500000000000001E-2</v>
      </c>
      <c r="G7" s="5">
        <v>0.1545</v>
      </c>
      <c r="H7" s="5">
        <v>1.6036999999999999</v>
      </c>
    </row>
    <row r="8" spans="1:8" x14ac:dyDescent="0.25">
      <c r="A8" s="2" t="s">
        <v>220</v>
      </c>
      <c r="B8" s="5">
        <v>7.5999999999999998E-2</v>
      </c>
      <c r="C8" s="5">
        <v>29.360199999999999</v>
      </c>
      <c r="D8" s="5">
        <v>0.1186</v>
      </c>
      <c r="E8" s="5">
        <v>4.6899999999999997E-2</v>
      </c>
      <c r="F8" s="5">
        <v>2.8736000000000002</v>
      </c>
      <c r="G8" s="5">
        <v>0.56789999999999996</v>
      </c>
      <c r="H8" s="5">
        <v>3.9312999999999998</v>
      </c>
    </row>
    <row r="9" spans="1:8" x14ac:dyDescent="0.25">
      <c r="A9" s="2" t="s">
        <v>281</v>
      </c>
      <c r="B9" s="5">
        <v>7.8100000000000003E-2</v>
      </c>
      <c r="C9" s="5">
        <v>19.581199999999999</v>
      </c>
      <c r="D9" s="5">
        <v>1.1000000000000001E-3</v>
      </c>
      <c r="E9" s="5">
        <v>5.9900000000000002E-2</v>
      </c>
      <c r="F9" s="5">
        <v>1.9457</v>
      </c>
      <c r="G9" s="5">
        <v>0.41649999999999998</v>
      </c>
      <c r="H9" s="5">
        <v>4.0457000000000001</v>
      </c>
    </row>
    <row r="10" spans="1:8" x14ac:dyDescent="0.25">
      <c r="A10" s="2" t="s">
        <v>226</v>
      </c>
      <c r="B10" s="5">
        <v>5.8700000000000002E-2</v>
      </c>
      <c r="C10" s="5">
        <v>17.6553</v>
      </c>
      <c r="D10" s="5">
        <v>2.0500000000000001E-2</v>
      </c>
      <c r="E10" s="5">
        <v>7.2099999999999997E-2</v>
      </c>
      <c r="F10" s="5">
        <v>0.63470000000000004</v>
      </c>
      <c r="G10" s="5">
        <v>0.58689999999999998</v>
      </c>
      <c r="H10" s="5">
        <v>4.0420999999999996</v>
      </c>
    </row>
    <row r="11" spans="1:8" x14ac:dyDescent="0.25">
      <c r="A11" s="2" t="s">
        <v>227</v>
      </c>
      <c r="B11" s="5">
        <v>2.2200000000000001E-2</v>
      </c>
      <c r="C11" s="5">
        <v>19.777799999999999</v>
      </c>
      <c r="D11" s="5">
        <v>1.54E-2</v>
      </c>
      <c r="E11" s="5">
        <v>5.1900000000000002E-2</v>
      </c>
      <c r="F11" s="5">
        <v>8.0699999999999994E-2</v>
      </c>
      <c r="G11" s="5">
        <v>3.7900000000000003E-2</v>
      </c>
      <c r="H11" s="5">
        <v>2.8073000000000001</v>
      </c>
    </row>
    <row r="12" spans="1:8" x14ac:dyDescent="0.25">
      <c r="A12" s="2" t="s">
        <v>225</v>
      </c>
      <c r="B12" s="5">
        <v>3.3300000000000003E-2</v>
      </c>
      <c r="C12" s="5">
        <v>13.8087</v>
      </c>
      <c r="D12" s="5">
        <v>0.74809999999999999</v>
      </c>
      <c r="E12" s="5">
        <v>0.43</v>
      </c>
      <c r="F12" s="5">
        <v>0.23719999999999999</v>
      </c>
      <c r="G12" s="5">
        <v>6.1100000000000002E-2</v>
      </c>
      <c r="H12" s="5">
        <v>5.9805000000000001</v>
      </c>
    </row>
    <row r="13" spans="1:8" x14ac:dyDescent="0.25">
      <c r="A13" s="2" t="s">
        <v>260</v>
      </c>
      <c r="B13" s="5">
        <v>1.34E-2</v>
      </c>
      <c r="C13" s="5">
        <v>11.198</v>
      </c>
      <c r="D13" s="5">
        <v>2.0999999999999999E-3</v>
      </c>
      <c r="E13" s="5">
        <v>5.5899999999999998E-2</v>
      </c>
      <c r="F13" s="5">
        <v>3.0998000000000001</v>
      </c>
      <c r="G13" s="5">
        <v>1.14E-2</v>
      </c>
      <c r="H13" s="5">
        <v>2.2305999999999999</v>
      </c>
    </row>
    <row r="14" spans="1:8" x14ac:dyDescent="0.25">
      <c r="A14" s="2" t="s">
        <v>258</v>
      </c>
      <c r="B14" s="5">
        <v>0.16489999999999999</v>
      </c>
      <c r="C14" s="5">
        <v>24.5898</v>
      </c>
      <c r="D14" s="5">
        <v>1.1619999999999999</v>
      </c>
      <c r="E14" s="5">
        <v>0.2888</v>
      </c>
      <c r="F14" s="5">
        <v>4.5900000000000003E-2</v>
      </c>
      <c r="G14" s="5">
        <v>4.7100000000000003E-2</v>
      </c>
      <c r="H14" s="5">
        <v>48.462299999999999</v>
      </c>
    </row>
    <row r="15" spans="1:8" x14ac:dyDescent="0.25">
      <c r="A15" s="2" t="s">
        <v>222</v>
      </c>
      <c r="B15" s="5">
        <v>0.1007</v>
      </c>
      <c r="C15" s="5">
        <v>4.3868</v>
      </c>
      <c r="D15" s="5">
        <v>1.06E-2</v>
      </c>
      <c r="E15" s="5">
        <v>0.1244</v>
      </c>
      <c r="F15" s="5">
        <v>11.7835</v>
      </c>
      <c r="G15" s="5">
        <v>0.68500000000000005</v>
      </c>
      <c r="H15" s="5">
        <v>1.6508</v>
      </c>
    </row>
    <row r="17" spans="1:8" x14ac:dyDescent="0.25">
      <c r="A17" s="2" t="s">
        <v>285</v>
      </c>
      <c r="B17" s="2" t="s">
        <v>275</v>
      </c>
      <c r="C17" s="2" t="s">
        <v>276</v>
      </c>
      <c r="D17" s="2" t="s">
        <v>280</v>
      </c>
      <c r="E17" s="2" t="s">
        <v>277</v>
      </c>
      <c r="F17" s="2" t="s">
        <v>278</v>
      </c>
      <c r="G17" s="2" t="s">
        <v>279</v>
      </c>
      <c r="H17" s="2" t="s">
        <v>283</v>
      </c>
    </row>
    <row r="18" spans="1:8" x14ac:dyDescent="0.25">
      <c r="A18" s="2" t="s">
        <v>268</v>
      </c>
      <c r="B18" s="5">
        <v>2.3000000000000001E-4</v>
      </c>
      <c r="C18" s="5">
        <v>1.20105E-2</v>
      </c>
      <c r="D18" s="5">
        <v>5.0000000000000004E-6</v>
      </c>
      <c r="E18" s="5">
        <v>2.16E-5</v>
      </c>
      <c r="F18" s="5">
        <v>2.5838999999999997E-3</v>
      </c>
      <c r="G18" s="5">
        <v>2.6120000000000001E-4</v>
      </c>
      <c r="H18" s="5">
        <v>2.5431E-3</v>
      </c>
    </row>
    <row r="19" spans="1:8" x14ac:dyDescent="0.25">
      <c r="A19" s="2" t="s">
        <v>284</v>
      </c>
      <c r="B19" s="5">
        <v>4.8899999999999996E-5</v>
      </c>
      <c r="C19" s="5">
        <v>3.7789900000000001E-2</v>
      </c>
      <c r="D19" s="5">
        <v>8.3000000000000002E-6</v>
      </c>
      <c r="E19" s="5">
        <v>3.1399999999999998E-5</v>
      </c>
      <c r="F19" s="5">
        <v>1.4762E-3</v>
      </c>
      <c r="G19" s="5">
        <v>1.4339999999999999E-4</v>
      </c>
      <c r="H19" s="5">
        <v>3.7789999999999998E-3</v>
      </c>
    </row>
    <row r="20" spans="1:8" x14ac:dyDescent="0.25">
      <c r="A20" s="2" t="s">
        <v>216</v>
      </c>
      <c r="B20" s="5">
        <v>9.8300000000000004E-5</v>
      </c>
      <c r="C20" s="5">
        <v>2.1619099999999999E-2</v>
      </c>
      <c r="D20" s="5">
        <v>1.204E-4</v>
      </c>
      <c r="E20" s="5">
        <v>3.1000000000000001E-5</v>
      </c>
      <c r="F20" s="5">
        <v>2.8065000000000004E-3</v>
      </c>
      <c r="G20" s="5">
        <v>1.145E-4</v>
      </c>
      <c r="H20" s="5">
        <v>4.9843000000000005E-3</v>
      </c>
    </row>
    <row r="21" spans="1:8" x14ac:dyDescent="0.25">
      <c r="A21" s="2" t="s">
        <v>217</v>
      </c>
      <c r="B21" s="5">
        <v>8.8300000000000005E-5</v>
      </c>
      <c r="C21" s="5">
        <v>5.6691699999999998E-2</v>
      </c>
      <c r="D21" s="5">
        <v>8.9999999999999985E-6</v>
      </c>
      <c r="E21" s="5">
        <v>3.5200000000000002E-5</v>
      </c>
      <c r="F21" s="5">
        <v>1.01E-3</v>
      </c>
      <c r="G21" s="5">
        <v>1.33E-5</v>
      </c>
      <c r="H21" s="5">
        <v>3.5314000000000001E-3</v>
      </c>
    </row>
    <row r="22" spans="1:8" x14ac:dyDescent="0.25">
      <c r="A22" s="2" t="s">
        <v>218</v>
      </c>
      <c r="B22" s="5">
        <v>1.3519999999999998E-4</v>
      </c>
      <c r="C22" s="5">
        <v>1.2467800000000001E-2</v>
      </c>
      <c r="D22" s="5">
        <v>1.1400000000000001E-5</v>
      </c>
      <c r="E22" s="5">
        <v>5.3999999999999998E-5</v>
      </c>
      <c r="F22" s="5">
        <v>3.0398000000000001E-3</v>
      </c>
      <c r="G22" s="5">
        <v>8.0400000000000003E-5</v>
      </c>
      <c r="H22" s="5">
        <v>2.7787000000000003E-3</v>
      </c>
    </row>
    <row r="23" spans="1:8" x14ac:dyDescent="0.25">
      <c r="A23" s="2" t="s">
        <v>219</v>
      </c>
      <c r="B23" s="5">
        <v>1.9189999999999998E-4</v>
      </c>
      <c r="C23" s="5">
        <v>9.5828000000000007E-3</v>
      </c>
      <c r="D23" s="5">
        <v>2.1100000000000001E-5</v>
      </c>
      <c r="E23" s="5">
        <v>2.0799999999999997E-5</v>
      </c>
      <c r="F23" s="5">
        <v>1.45E-5</v>
      </c>
      <c r="G23" s="5">
        <v>1.5449999999999999E-4</v>
      </c>
      <c r="H23" s="5">
        <v>1.6037E-3</v>
      </c>
    </row>
    <row r="24" spans="1:8" x14ac:dyDescent="0.25">
      <c r="A24" s="2" t="s">
        <v>220</v>
      </c>
      <c r="B24" s="5">
        <v>7.6000000000000004E-5</v>
      </c>
      <c r="C24" s="5">
        <v>2.9360199999999999E-2</v>
      </c>
      <c r="D24" s="5">
        <v>1.186E-4</v>
      </c>
      <c r="E24" s="5">
        <v>4.6899999999999995E-5</v>
      </c>
      <c r="F24" s="5">
        <v>2.8736E-3</v>
      </c>
      <c r="G24" s="5">
        <v>5.6789999999999998E-4</v>
      </c>
      <c r="H24" s="5">
        <v>3.9312999999999996E-3</v>
      </c>
    </row>
    <row r="25" spans="1:8" x14ac:dyDescent="0.25">
      <c r="A25" s="2" t="s">
        <v>281</v>
      </c>
      <c r="B25" s="5">
        <v>7.8100000000000001E-5</v>
      </c>
      <c r="C25" s="5">
        <v>1.95812E-2</v>
      </c>
      <c r="D25" s="5">
        <v>1.1000000000000001E-6</v>
      </c>
      <c r="E25" s="5">
        <v>5.9899999999999999E-5</v>
      </c>
      <c r="F25" s="5">
        <v>1.9457000000000001E-3</v>
      </c>
      <c r="G25" s="5">
        <v>4.1649999999999999E-4</v>
      </c>
      <c r="H25" s="5">
        <v>4.0457000000000002E-3</v>
      </c>
    </row>
    <row r="26" spans="1:8" x14ac:dyDescent="0.25">
      <c r="A26" s="2" t="s">
        <v>226</v>
      </c>
      <c r="B26" s="5">
        <v>5.8700000000000004E-5</v>
      </c>
      <c r="C26" s="5">
        <v>1.7655299999999999E-2</v>
      </c>
      <c r="D26" s="5">
        <v>2.05E-5</v>
      </c>
      <c r="E26" s="5">
        <v>7.2099999999999991E-5</v>
      </c>
      <c r="F26" s="5">
        <v>6.3470000000000009E-4</v>
      </c>
      <c r="G26" s="5">
        <v>5.8690000000000001E-4</v>
      </c>
      <c r="H26" s="5">
        <v>4.0420999999999999E-3</v>
      </c>
    </row>
    <row r="27" spans="1:8" x14ac:dyDescent="0.25">
      <c r="A27" s="2" t="s">
        <v>227</v>
      </c>
      <c r="B27" s="5">
        <v>2.2200000000000001E-5</v>
      </c>
      <c r="C27" s="5">
        <v>1.9777799999999998E-2</v>
      </c>
      <c r="D27" s="5">
        <v>1.5400000000000002E-5</v>
      </c>
      <c r="E27" s="5">
        <v>5.1900000000000001E-5</v>
      </c>
      <c r="F27" s="5">
        <v>8.0699999999999996E-5</v>
      </c>
      <c r="G27" s="5">
        <v>3.7900000000000006E-5</v>
      </c>
      <c r="H27" s="5">
        <v>2.8073E-3</v>
      </c>
    </row>
    <row r="28" spans="1:8" x14ac:dyDescent="0.25">
      <c r="A28" s="2" t="s">
        <v>225</v>
      </c>
      <c r="B28" s="5">
        <v>3.3300000000000003E-5</v>
      </c>
      <c r="C28" s="5">
        <v>1.38087E-2</v>
      </c>
      <c r="D28" s="5">
        <v>7.4810000000000002E-4</v>
      </c>
      <c r="E28" s="5">
        <v>4.2999999999999999E-4</v>
      </c>
      <c r="F28" s="5">
        <v>2.3719999999999999E-4</v>
      </c>
      <c r="G28" s="5">
        <v>6.1100000000000008E-5</v>
      </c>
      <c r="H28" s="5">
        <v>5.9805000000000006E-3</v>
      </c>
    </row>
    <row r="29" spans="1:8" x14ac:dyDescent="0.25">
      <c r="A29" s="2" t="s">
        <v>260</v>
      </c>
      <c r="B29" s="5">
        <v>1.34E-5</v>
      </c>
      <c r="C29" s="5">
        <v>1.1198E-2</v>
      </c>
      <c r="D29" s="5">
        <v>2.0999999999999998E-6</v>
      </c>
      <c r="E29" s="5">
        <v>5.5899999999999997E-5</v>
      </c>
      <c r="F29" s="5">
        <v>3.0998000000000002E-3</v>
      </c>
      <c r="G29" s="5">
        <v>1.1400000000000001E-5</v>
      </c>
      <c r="H29" s="5">
        <v>2.2306000000000001E-3</v>
      </c>
    </row>
    <row r="30" spans="1:8" x14ac:dyDescent="0.25">
      <c r="A30" s="2" t="s">
        <v>258</v>
      </c>
      <c r="B30" s="5">
        <v>1.649E-4</v>
      </c>
      <c r="C30" s="5">
        <v>2.4589800000000002E-2</v>
      </c>
      <c r="D30" s="5">
        <v>1.1619999999999998E-3</v>
      </c>
      <c r="E30" s="5">
        <v>2.8880000000000003E-4</v>
      </c>
      <c r="F30" s="5">
        <v>4.5900000000000004E-5</v>
      </c>
      <c r="G30" s="5">
        <v>4.71E-5</v>
      </c>
      <c r="H30" s="5">
        <v>4.84623E-2</v>
      </c>
    </row>
    <row r="31" spans="1:8" x14ac:dyDescent="0.25">
      <c r="A31" s="2" t="s">
        <v>222</v>
      </c>
      <c r="B31" s="5">
        <v>1.0069999999999999E-4</v>
      </c>
      <c r="C31" s="5">
        <v>4.3867999999999997E-3</v>
      </c>
      <c r="D31" s="5">
        <v>1.06E-5</v>
      </c>
      <c r="E31" s="5">
        <v>1.2439999999999999E-4</v>
      </c>
      <c r="F31" s="5">
        <v>1.1783500000000001E-2</v>
      </c>
      <c r="G31" s="5">
        <v>6.8500000000000006E-4</v>
      </c>
      <c r="H31" s="5">
        <v>1.6508E-3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BD017-FBF3-42F1-9337-5DBEBC1E3B47}">
  <dimension ref="A1:V13"/>
  <sheetViews>
    <sheetView zoomScale="61" workbookViewId="0">
      <selection activeCell="P20" sqref="P20"/>
    </sheetView>
  </sheetViews>
  <sheetFormatPr defaultRowHeight="15" x14ac:dyDescent="0.25"/>
  <cols>
    <col min="3" max="3" width="14.28515625" customWidth="1"/>
  </cols>
  <sheetData>
    <row r="1" spans="1:22" ht="114.75" x14ac:dyDescent="0.25">
      <c r="A1" s="7" t="s">
        <v>110</v>
      </c>
      <c r="B1" s="7" t="s">
        <v>232</v>
      </c>
      <c r="C1" s="40" t="s">
        <v>112</v>
      </c>
      <c r="D1" s="7" t="s">
        <v>233</v>
      </c>
      <c r="E1" s="7" t="s">
        <v>234</v>
      </c>
      <c r="F1" s="7" t="s">
        <v>235</v>
      </c>
      <c r="G1" s="7" t="s">
        <v>236</v>
      </c>
      <c r="H1" s="7" t="s">
        <v>237</v>
      </c>
      <c r="I1" s="7" t="s">
        <v>238</v>
      </c>
      <c r="J1" s="7" t="s">
        <v>239</v>
      </c>
      <c r="K1" s="7" t="s">
        <v>240</v>
      </c>
      <c r="L1" s="7" t="s">
        <v>241</v>
      </c>
      <c r="M1" s="7" t="s">
        <v>242</v>
      </c>
      <c r="N1" s="7" t="s">
        <v>243</v>
      </c>
      <c r="O1" s="41" t="s">
        <v>244</v>
      </c>
      <c r="P1" s="42" t="s">
        <v>245</v>
      </c>
      <c r="Q1" s="42" t="s">
        <v>246</v>
      </c>
      <c r="R1" s="42" t="s">
        <v>247</v>
      </c>
      <c r="S1" s="43" t="s">
        <v>248</v>
      </c>
      <c r="T1" s="42" t="s">
        <v>249</v>
      </c>
      <c r="U1" s="44" t="s">
        <v>250</v>
      </c>
      <c r="V1" s="7" t="s">
        <v>251</v>
      </c>
    </row>
    <row r="2" spans="1:22" ht="45" x14ac:dyDescent="0.25">
      <c r="A2" s="8" t="s">
        <v>222</v>
      </c>
      <c r="B2" s="9" t="s">
        <v>252</v>
      </c>
      <c r="C2" s="45">
        <v>45196</v>
      </c>
      <c r="D2" s="9" t="s">
        <v>253</v>
      </c>
      <c r="E2" s="9" t="s">
        <v>253</v>
      </c>
      <c r="F2" s="9" t="s">
        <v>254</v>
      </c>
      <c r="G2" s="9" t="s">
        <v>255</v>
      </c>
      <c r="H2" s="9" t="s">
        <v>255</v>
      </c>
      <c r="I2" s="9" t="s">
        <v>255</v>
      </c>
      <c r="J2" s="9" t="s">
        <v>255</v>
      </c>
      <c r="K2" s="9" t="s">
        <v>255</v>
      </c>
      <c r="L2" s="9" t="s">
        <v>255</v>
      </c>
      <c r="M2" s="9" t="s">
        <v>255</v>
      </c>
      <c r="N2" s="9" t="s">
        <v>255</v>
      </c>
      <c r="O2" s="46" t="s">
        <v>255</v>
      </c>
      <c r="P2" s="47" t="s">
        <v>255</v>
      </c>
      <c r="Q2" s="47" t="s">
        <v>255</v>
      </c>
      <c r="R2" s="48" t="s">
        <v>256</v>
      </c>
      <c r="S2" s="49" t="s">
        <v>255</v>
      </c>
      <c r="T2" s="48" t="s">
        <v>255</v>
      </c>
      <c r="U2" s="50" t="s">
        <v>255</v>
      </c>
      <c r="V2" s="11" t="s">
        <v>257</v>
      </c>
    </row>
    <row r="3" spans="1:22" ht="45" x14ac:dyDescent="0.25">
      <c r="A3" s="8" t="s">
        <v>258</v>
      </c>
      <c r="B3" s="9" t="s">
        <v>259</v>
      </c>
      <c r="C3" s="45">
        <v>45196</v>
      </c>
      <c r="D3" s="9" t="s">
        <v>253</v>
      </c>
      <c r="E3" s="9" t="s">
        <v>253</v>
      </c>
      <c r="F3" s="9" t="s">
        <v>254</v>
      </c>
      <c r="G3" s="9" t="s">
        <v>255</v>
      </c>
      <c r="H3" s="9" t="s">
        <v>255</v>
      </c>
      <c r="I3" s="9" t="s">
        <v>255</v>
      </c>
      <c r="J3" s="9" t="s">
        <v>255</v>
      </c>
      <c r="K3" s="9" t="s">
        <v>255</v>
      </c>
      <c r="L3" s="9" t="s">
        <v>255</v>
      </c>
      <c r="M3" s="9" t="s">
        <v>255</v>
      </c>
      <c r="N3" s="9" t="s">
        <v>255</v>
      </c>
      <c r="O3" s="46" t="s">
        <v>255</v>
      </c>
      <c r="P3" s="47" t="s">
        <v>255</v>
      </c>
      <c r="Q3" s="47" t="s">
        <v>255</v>
      </c>
      <c r="R3" s="48" t="s">
        <v>256</v>
      </c>
      <c r="S3" s="49" t="s">
        <v>255</v>
      </c>
      <c r="T3" s="48" t="s">
        <v>255</v>
      </c>
      <c r="U3" s="50" t="s">
        <v>255</v>
      </c>
      <c r="V3" s="11" t="s">
        <v>257</v>
      </c>
    </row>
    <row r="4" spans="1:22" ht="45" x14ac:dyDescent="0.25">
      <c r="A4" s="8" t="s">
        <v>260</v>
      </c>
      <c r="B4" s="9" t="s">
        <v>252</v>
      </c>
      <c r="C4" s="45">
        <v>45233</v>
      </c>
      <c r="D4" s="9" t="s">
        <v>253</v>
      </c>
      <c r="E4" s="9" t="s">
        <v>253</v>
      </c>
      <c r="F4" s="9" t="s">
        <v>254</v>
      </c>
      <c r="G4" s="9" t="s">
        <v>255</v>
      </c>
      <c r="H4" s="9" t="s">
        <v>255</v>
      </c>
      <c r="I4" s="9" t="s">
        <v>255</v>
      </c>
      <c r="J4" s="9" t="s">
        <v>255</v>
      </c>
      <c r="K4" s="9" t="s">
        <v>255</v>
      </c>
      <c r="L4" s="9" t="s">
        <v>255</v>
      </c>
      <c r="M4" s="9" t="s">
        <v>255</v>
      </c>
      <c r="N4" s="9" t="s">
        <v>255</v>
      </c>
      <c r="O4" s="46" t="s">
        <v>255</v>
      </c>
      <c r="P4" s="47" t="s">
        <v>255</v>
      </c>
      <c r="Q4" s="47" t="s">
        <v>255</v>
      </c>
      <c r="R4" s="48" t="s">
        <v>256</v>
      </c>
      <c r="S4" s="49" t="s">
        <v>255</v>
      </c>
      <c r="T4" s="48" t="s">
        <v>255</v>
      </c>
      <c r="U4" s="50" t="s">
        <v>255</v>
      </c>
      <c r="V4" s="11" t="s">
        <v>257</v>
      </c>
    </row>
    <row r="5" spans="1:22" ht="45" x14ac:dyDescent="0.25">
      <c r="A5" s="8" t="s">
        <v>225</v>
      </c>
      <c r="B5" s="9" t="s">
        <v>259</v>
      </c>
      <c r="C5" s="45">
        <v>45233</v>
      </c>
      <c r="D5" s="9" t="s">
        <v>253</v>
      </c>
      <c r="E5" s="9" t="s">
        <v>253</v>
      </c>
      <c r="F5" s="9" t="s">
        <v>254</v>
      </c>
      <c r="G5" s="9" t="s">
        <v>255</v>
      </c>
      <c r="H5" s="9" t="s">
        <v>255</v>
      </c>
      <c r="I5" s="9" t="s">
        <v>255</v>
      </c>
      <c r="J5" s="9" t="s">
        <v>255</v>
      </c>
      <c r="K5" s="9" t="s">
        <v>255</v>
      </c>
      <c r="L5" s="9" t="s">
        <v>255</v>
      </c>
      <c r="M5" s="9" t="s">
        <v>255</v>
      </c>
      <c r="N5" s="9" t="s">
        <v>255</v>
      </c>
      <c r="O5" s="46" t="s">
        <v>255</v>
      </c>
      <c r="P5" s="47" t="s">
        <v>255</v>
      </c>
      <c r="Q5" s="47" t="s">
        <v>255</v>
      </c>
      <c r="R5" s="48" t="s">
        <v>256</v>
      </c>
      <c r="S5" s="49" t="s">
        <v>255</v>
      </c>
      <c r="T5" s="48" t="s">
        <v>255</v>
      </c>
      <c r="U5" s="50" t="s">
        <v>255</v>
      </c>
      <c r="V5" s="11" t="s">
        <v>257</v>
      </c>
    </row>
    <row r="6" spans="1:22" ht="30" x14ac:dyDescent="0.25">
      <c r="A6" s="8" t="s">
        <v>216</v>
      </c>
      <c r="B6" s="9" t="s">
        <v>261</v>
      </c>
      <c r="C6" s="45">
        <v>44881</v>
      </c>
      <c r="D6" s="9" t="s">
        <v>262</v>
      </c>
      <c r="E6" s="9" t="s">
        <v>262</v>
      </c>
      <c r="F6" s="9" t="s">
        <v>263</v>
      </c>
      <c r="G6" s="9" t="s">
        <v>264</v>
      </c>
      <c r="H6" s="9" t="s">
        <v>264</v>
      </c>
      <c r="I6" s="9" t="s">
        <v>264</v>
      </c>
      <c r="J6" s="9" t="s">
        <v>264</v>
      </c>
      <c r="K6" s="9" t="s">
        <v>264</v>
      </c>
      <c r="L6" s="9" t="s">
        <v>264</v>
      </c>
      <c r="M6" s="9" t="s">
        <v>264</v>
      </c>
      <c r="N6" s="9" t="s">
        <v>264</v>
      </c>
      <c r="O6" s="46" t="s">
        <v>264</v>
      </c>
      <c r="P6" s="47" t="s">
        <v>264</v>
      </c>
      <c r="Q6" s="47" t="s">
        <v>264</v>
      </c>
      <c r="R6" s="48" t="s">
        <v>264</v>
      </c>
      <c r="S6" s="49" t="s">
        <v>264</v>
      </c>
      <c r="T6" s="48" t="s">
        <v>264</v>
      </c>
      <c r="U6" s="50" t="s">
        <v>264</v>
      </c>
      <c r="V6" s="11" t="s">
        <v>265</v>
      </c>
    </row>
    <row r="7" spans="1:22" ht="30" x14ac:dyDescent="0.25">
      <c r="A7" s="8" t="s">
        <v>219</v>
      </c>
      <c r="B7" s="9" t="s">
        <v>266</v>
      </c>
      <c r="C7" s="45">
        <v>44881</v>
      </c>
      <c r="D7" s="9" t="s">
        <v>253</v>
      </c>
      <c r="E7" s="9" t="s">
        <v>253</v>
      </c>
      <c r="F7" s="9" t="s">
        <v>254</v>
      </c>
      <c r="G7" s="9" t="s">
        <v>255</v>
      </c>
      <c r="H7" s="9" t="s">
        <v>255</v>
      </c>
      <c r="I7" s="9" t="s">
        <v>255</v>
      </c>
      <c r="J7" s="9" t="s">
        <v>255</v>
      </c>
      <c r="K7" s="9" t="s">
        <v>255</v>
      </c>
      <c r="L7" s="9" t="s">
        <v>255</v>
      </c>
      <c r="M7" s="9" t="s">
        <v>255</v>
      </c>
      <c r="N7" s="9" t="s">
        <v>255</v>
      </c>
      <c r="O7" s="46" t="s">
        <v>255</v>
      </c>
      <c r="P7" s="47" t="s">
        <v>255</v>
      </c>
      <c r="Q7" s="47" t="s">
        <v>255</v>
      </c>
      <c r="R7" s="48" t="s">
        <v>256</v>
      </c>
      <c r="S7" s="49" t="s">
        <v>255</v>
      </c>
      <c r="T7" s="48" t="s">
        <v>255</v>
      </c>
      <c r="U7" s="50" t="s">
        <v>255</v>
      </c>
      <c r="V7" s="11" t="s">
        <v>257</v>
      </c>
    </row>
    <row r="8" spans="1:22" ht="30" x14ac:dyDescent="0.25">
      <c r="A8" s="8" t="s">
        <v>220</v>
      </c>
      <c r="B8" s="9" t="s">
        <v>267</v>
      </c>
      <c r="C8" s="45">
        <v>44881</v>
      </c>
      <c r="D8" s="9" t="s">
        <v>253</v>
      </c>
      <c r="E8" s="9" t="s">
        <v>253</v>
      </c>
      <c r="F8" s="9" t="s">
        <v>254</v>
      </c>
      <c r="G8" s="9" t="s">
        <v>255</v>
      </c>
      <c r="H8" s="9" t="s">
        <v>255</v>
      </c>
      <c r="I8" s="9">
        <v>0.224</v>
      </c>
      <c r="J8" s="9">
        <v>1.3899999999999999E-2</v>
      </c>
      <c r="K8" s="9">
        <v>7.6899999999999996E-2</v>
      </c>
      <c r="L8" s="9" t="s">
        <v>255</v>
      </c>
      <c r="M8" s="11">
        <v>0.113</v>
      </c>
      <c r="N8" s="11">
        <v>0.20100000000000001</v>
      </c>
      <c r="O8" s="51">
        <v>8.6900000000000005E-2</v>
      </c>
      <c r="P8" s="48">
        <v>0.12</v>
      </c>
      <c r="Q8" s="48">
        <v>5.11E-2</v>
      </c>
      <c r="R8" s="48">
        <v>0.108</v>
      </c>
      <c r="S8" s="49" t="s">
        <v>255</v>
      </c>
      <c r="T8" s="48">
        <v>8.6499999999999994E-2</v>
      </c>
      <c r="U8" s="50">
        <v>5.11E-2</v>
      </c>
      <c r="V8" s="11">
        <v>1.1299999999999999</v>
      </c>
    </row>
    <row r="9" spans="1:22" ht="15.75" x14ac:dyDescent="0.25">
      <c r="A9" s="8" t="s">
        <v>268</v>
      </c>
      <c r="B9" s="101" t="s">
        <v>269</v>
      </c>
      <c r="C9" s="45">
        <v>44881</v>
      </c>
      <c r="D9" s="9" t="s">
        <v>253</v>
      </c>
      <c r="E9" s="9" t="s">
        <v>253</v>
      </c>
      <c r="F9" s="9" t="s">
        <v>254</v>
      </c>
      <c r="G9" s="9" t="s">
        <v>255</v>
      </c>
      <c r="H9" s="9" t="s">
        <v>255</v>
      </c>
      <c r="I9" s="9">
        <v>0.45500000000000002</v>
      </c>
      <c r="J9" s="9">
        <v>2.8400000000000002E-2</v>
      </c>
      <c r="K9" s="9">
        <v>0.127</v>
      </c>
      <c r="L9" s="9" t="s">
        <v>255</v>
      </c>
      <c r="M9" s="11">
        <v>0.25</v>
      </c>
      <c r="N9" s="11">
        <v>0.42899999999999999</v>
      </c>
      <c r="O9" s="51">
        <v>0.20300000000000001</v>
      </c>
      <c r="P9" s="48">
        <v>0.29499999999999998</v>
      </c>
      <c r="Q9" s="48">
        <v>0.13100000000000001</v>
      </c>
      <c r="R9" s="48">
        <v>0.28999999999999998</v>
      </c>
      <c r="S9" s="49">
        <v>2.35E-2</v>
      </c>
      <c r="T9" s="48">
        <v>0.255</v>
      </c>
      <c r="U9" s="50">
        <v>0.154</v>
      </c>
      <c r="V9" s="11">
        <v>2.64</v>
      </c>
    </row>
    <row r="10" spans="1:22" ht="15.75" x14ac:dyDescent="0.25">
      <c r="A10" s="8" t="s">
        <v>270</v>
      </c>
      <c r="B10" s="101"/>
      <c r="C10" s="45">
        <v>44992</v>
      </c>
      <c r="D10" s="9" t="s">
        <v>262</v>
      </c>
      <c r="E10" s="9" t="s">
        <v>262</v>
      </c>
      <c r="F10" s="9" t="s">
        <v>263</v>
      </c>
      <c r="G10" s="9" t="s">
        <v>264</v>
      </c>
      <c r="H10" s="9" t="s">
        <v>264</v>
      </c>
      <c r="I10" s="9">
        <v>0.90200000000000002</v>
      </c>
      <c r="J10" s="9">
        <v>2.8500000000000001E-2</v>
      </c>
      <c r="K10" s="9">
        <v>0.23799999999999999</v>
      </c>
      <c r="L10" s="9" t="s">
        <v>264</v>
      </c>
      <c r="M10" s="9">
        <v>0.496</v>
      </c>
      <c r="N10" s="11">
        <v>0.93100000000000005</v>
      </c>
      <c r="O10" s="51">
        <v>0.30599999999999999</v>
      </c>
      <c r="P10" s="48">
        <v>0.54100000000000004</v>
      </c>
      <c r="Q10" s="48">
        <v>0.23200000000000001</v>
      </c>
      <c r="R10" s="48">
        <v>0.39600000000000002</v>
      </c>
      <c r="S10" s="49">
        <v>4.2200000000000001E-2</v>
      </c>
      <c r="T10" s="48">
        <v>0.44400000000000001</v>
      </c>
      <c r="U10" s="50">
        <v>0.23899999999999999</v>
      </c>
      <c r="V10" s="11">
        <v>4.8</v>
      </c>
    </row>
    <row r="11" spans="1:22" ht="30" x14ac:dyDescent="0.25">
      <c r="A11" s="8" t="s">
        <v>230</v>
      </c>
      <c r="B11" s="9" t="s">
        <v>271</v>
      </c>
      <c r="C11" s="45">
        <v>45196</v>
      </c>
      <c r="D11" s="9" t="s">
        <v>253</v>
      </c>
      <c r="E11" s="9" t="s">
        <v>253</v>
      </c>
      <c r="F11" s="9" t="s">
        <v>254</v>
      </c>
      <c r="G11" s="9" t="s">
        <v>255</v>
      </c>
      <c r="H11" s="9" t="s">
        <v>255</v>
      </c>
      <c r="I11" s="9" t="s">
        <v>255</v>
      </c>
      <c r="J11" s="9" t="s">
        <v>255</v>
      </c>
      <c r="K11" s="9" t="s">
        <v>255</v>
      </c>
      <c r="L11" s="9" t="s">
        <v>255</v>
      </c>
      <c r="M11" s="11" t="s">
        <v>255</v>
      </c>
      <c r="N11" s="11" t="s">
        <v>255</v>
      </c>
      <c r="O11" s="51" t="s">
        <v>255</v>
      </c>
      <c r="P11" s="48" t="s">
        <v>255</v>
      </c>
      <c r="Q11" s="48" t="s">
        <v>255</v>
      </c>
      <c r="R11" s="48">
        <v>8.8000000000000005E-3</v>
      </c>
      <c r="S11" s="49" t="s">
        <v>255</v>
      </c>
      <c r="T11" s="48" t="s">
        <v>255</v>
      </c>
      <c r="U11" s="50" t="s">
        <v>255</v>
      </c>
      <c r="V11" s="11" t="s">
        <v>257</v>
      </c>
    </row>
    <row r="12" spans="1:22" ht="75" x14ac:dyDescent="0.25">
      <c r="A12" s="8" t="s">
        <v>228</v>
      </c>
      <c r="B12" s="9" t="s">
        <v>272</v>
      </c>
      <c r="C12" s="102">
        <v>45001</v>
      </c>
      <c r="D12" s="9" t="s">
        <v>253</v>
      </c>
      <c r="E12" s="9" t="s">
        <v>253</v>
      </c>
      <c r="F12" s="9" t="s">
        <v>254</v>
      </c>
      <c r="G12" s="9" t="s">
        <v>255</v>
      </c>
      <c r="H12" s="9" t="s">
        <v>255</v>
      </c>
      <c r="I12" s="9" t="s">
        <v>255</v>
      </c>
      <c r="J12" s="9" t="s">
        <v>255</v>
      </c>
      <c r="K12" s="9" t="s">
        <v>255</v>
      </c>
      <c r="L12" s="9" t="s">
        <v>255</v>
      </c>
      <c r="M12" s="9" t="s">
        <v>255</v>
      </c>
      <c r="N12" s="9" t="s">
        <v>255</v>
      </c>
      <c r="O12" s="46" t="s">
        <v>255</v>
      </c>
      <c r="P12" s="47" t="s">
        <v>255</v>
      </c>
      <c r="Q12" s="47" t="s">
        <v>255</v>
      </c>
      <c r="R12" s="48" t="s">
        <v>273</v>
      </c>
      <c r="S12" s="52" t="s">
        <v>255</v>
      </c>
      <c r="T12" s="47" t="s">
        <v>255</v>
      </c>
      <c r="U12" s="53" t="s">
        <v>255</v>
      </c>
      <c r="V12" s="11" t="s">
        <v>257</v>
      </c>
    </row>
    <row r="13" spans="1:22" ht="75.75" thickBot="1" x14ac:dyDescent="0.3">
      <c r="A13" s="8" t="s">
        <v>229</v>
      </c>
      <c r="B13" s="9" t="s">
        <v>274</v>
      </c>
      <c r="C13" s="102"/>
      <c r="D13" s="9" t="s">
        <v>253</v>
      </c>
      <c r="E13" s="9" t="s">
        <v>253</v>
      </c>
      <c r="F13" s="9" t="s">
        <v>254</v>
      </c>
      <c r="G13" s="9" t="s">
        <v>255</v>
      </c>
      <c r="H13" s="9" t="s">
        <v>255</v>
      </c>
      <c r="I13" s="9" t="s">
        <v>255</v>
      </c>
      <c r="J13" s="9" t="s">
        <v>255</v>
      </c>
      <c r="K13" s="9" t="s">
        <v>255</v>
      </c>
      <c r="L13" s="9" t="s">
        <v>255</v>
      </c>
      <c r="M13" s="9" t="s">
        <v>255</v>
      </c>
      <c r="N13" s="9" t="s">
        <v>255</v>
      </c>
      <c r="O13" s="46" t="s">
        <v>255</v>
      </c>
      <c r="P13" s="54" t="s">
        <v>255</v>
      </c>
      <c r="Q13" s="54" t="s">
        <v>255</v>
      </c>
      <c r="R13" s="55" t="s">
        <v>273</v>
      </c>
      <c r="S13" s="52" t="s">
        <v>255</v>
      </c>
      <c r="T13" s="54" t="s">
        <v>255</v>
      </c>
      <c r="U13" s="53" t="s">
        <v>255</v>
      </c>
      <c r="V13" s="11" t="s">
        <v>257</v>
      </c>
    </row>
  </sheetData>
  <mergeCells count="2">
    <mergeCell ref="B9:B10"/>
    <mergeCell ref="C12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4BF1-C84C-4ECA-B2F4-E6E5938E099B}">
  <dimension ref="A1:L20"/>
  <sheetViews>
    <sheetView zoomScale="64" workbookViewId="0">
      <selection activeCell="W44" sqref="W44"/>
    </sheetView>
  </sheetViews>
  <sheetFormatPr defaultRowHeight="15" x14ac:dyDescent="0.25"/>
  <cols>
    <col min="2" max="3" width="12" bestFit="1" customWidth="1"/>
    <col min="4" max="4" width="12.28515625" bestFit="1" customWidth="1"/>
    <col min="5" max="5" width="12" bestFit="1" customWidth="1"/>
    <col min="6" max="6" width="10.85546875" bestFit="1" customWidth="1"/>
    <col min="7" max="7" width="11" bestFit="1" customWidth="1"/>
    <col min="8" max="9" width="12" bestFit="1" customWidth="1"/>
    <col min="10" max="10" width="10.7109375" bestFit="1" customWidth="1"/>
    <col min="11" max="11" width="12" bestFit="1" customWidth="1"/>
    <col min="12" max="12" width="11.7109375" bestFit="1" customWidth="1"/>
    <col min="13" max="14" width="12" bestFit="1" customWidth="1"/>
    <col min="15" max="15" width="11.85546875" bestFit="1" customWidth="1"/>
    <col min="16" max="16" width="12" bestFit="1" customWidth="1"/>
  </cols>
  <sheetData>
    <row r="1" spans="1:12" ht="15.75" thickBot="1" x14ac:dyDescent="0.3"/>
    <row r="2" spans="1:12" ht="15.75" thickBot="1" x14ac:dyDescent="0.3">
      <c r="A2" s="19"/>
      <c r="B2" s="20" t="s">
        <v>192</v>
      </c>
      <c r="C2" s="21" t="s">
        <v>194</v>
      </c>
      <c r="D2" s="21" t="s">
        <v>196</v>
      </c>
      <c r="E2" s="21" t="s">
        <v>198</v>
      </c>
      <c r="F2" s="21" t="s">
        <v>200</v>
      </c>
      <c r="G2" s="21" t="s">
        <v>202</v>
      </c>
      <c r="H2" s="21" t="s">
        <v>204</v>
      </c>
      <c r="I2" s="21" t="s">
        <v>206</v>
      </c>
      <c r="J2" s="21" t="s">
        <v>208</v>
      </c>
      <c r="K2" s="21" t="s">
        <v>210</v>
      </c>
      <c r="L2" s="22" t="s">
        <v>212</v>
      </c>
    </row>
    <row r="3" spans="1:12" x14ac:dyDescent="0.25">
      <c r="A3" s="23" t="s">
        <v>214</v>
      </c>
      <c r="B3" s="24">
        <v>14241.579430490099</v>
      </c>
      <c r="C3" s="25">
        <v>1230.37918337254</v>
      </c>
      <c r="D3" s="26">
        <v>1591.8291753209201</v>
      </c>
      <c r="E3" s="26">
        <v>27542.366557703299</v>
      </c>
      <c r="F3" s="25">
        <v>1.49989616045456</v>
      </c>
      <c r="G3" s="26">
        <v>0.57456191415604496</v>
      </c>
      <c r="H3" s="26">
        <v>1.97332208333592</v>
      </c>
      <c r="I3" s="25">
        <v>22.601201994069299</v>
      </c>
      <c r="J3" s="26">
        <v>121.91161146312299</v>
      </c>
      <c r="K3" s="26"/>
      <c r="L3" s="27">
        <v>2.1107182846585099E-2</v>
      </c>
    </row>
    <row r="4" spans="1:12" x14ac:dyDescent="0.25">
      <c r="A4" s="28" t="s">
        <v>215</v>
      </c>
      <c r="B4" s="29">
        <v>40524.625675160503</v>
      </c>
      <c r="C4" s="17">
        <v>833.32892085690696</v>
      </c>
      <c r="D4" s="30">
        <v>2087.0449039150199</v>
      </c>
      <c r="E4" s="30">
        <v>14595.495110251901</v>
      </c>
      <c r="F4" s="17">
        <v>4.6114793629528199</v>
      </c>
      <c r="G4" s="30">
        <v>0.40505340670727402</v>
      </c>
      <c r="H4" s="30">
        <v>1.98081943669344</v>
      </c>
      <c r="I4" s="17">
        <v>40.401474549989203</v>
      </c>
      <c r="J4" s="30">
        <v>330.49129863752302</v>
      </c>
      <c r="K4" s="30"/>
      <c r="L4" s="31">
        <v>0.120385652209249</v>
      </c>
    </row>
    <row r="5" spans="1:12" x14ac:dyDescent="0.25">
      <c r="A5" s="28" t="s">
        <v>216</v>
      </c>
      <c r="B5" s="29">
        <v>18528.4042561838</v>
      </c>
      <c r="C5" s="17">
        <v>1609.0078688850001</v>
      </c>
      <c r="D5" s="30">
        <v>4398.6428690244702</v>
      </c>
      <c r="E5" s="30">
        <v>15402.5099790192</v>
      </c>
      <c r="F5" s="17">
        <v>2.1982158082433001</v>
      </c>
      <c r="G5" s="30">
        <v>3.3176346920309099</v>
      </c>
      <c r="H5" s="30">
        <v>0.99032381147516302</v>
      </c>
      <c r="I5" s="17">
        <v>26.708414256097601</v>
      </c>
      <c r="J5" s="30">
        <v>67.376560964109103</v>
      </c>
      <c r="K5" s="30"/>
      <c r="L5" s="31"/>
    </row>
    <row r="6" spans="1:12" x14ac:dyDescent="0.25">
      <c r="A6" s="28" t="s">
        <v>217</v>
      </c>
      <c r="B6" s="29">
        <v>46743.296544906902</v>
      </c>
      <c r="C6" s="17">
        <v>1046.73207965609</v>
      </c>
      <c r="D6" s="30">
        <v>1903.80291606173</v>
      </c>
      <c r="E6" s="30">
        <v>16871.797068514999</v>
      </c>
      <c r="F6" s="17">
        <v>2.1709423590713701</v>
      </c>
      <c r="G6" s="30">
        <v>0.67512769259162997</v>
      </c>
      <c r="H6" s="30">
        <v>1.2105838467232199</v>
      </c>
      <c r="I6" s="17">
        <v>44.222986909522298</v>
      </c>
      <c r="J6" s="30">
        <v>27.009474385746302</v>
      </c>
      <c r="K6" s="30"/>
      <c r="L6" s="31">
        <v>0.10999618045443001</v>
      </c>
    </row>
    <row r="7" spans="1:12" x14ac:dyDescent="0.25">
      <c r="A7" s="28" t="s">
        <v>230</v>
      </c>
      <c r="B7" s="29"/>
      <c r="C7" s="17">
        <v>16601.1457762668</v>
      </c>
      <c r="D7" s="30">
        <v>17332.820916152701</v>
      </c>
      <c r="E7" s="30">
        <v>201023.90559849999</v>
      </c>
      <c r="F7" s="17">
        <v>5.8307123114880399</v>
      </c>
      <c r="G7" s="30">
        <v>7.8521205355819204</v>
      </c>
      <c r="H7" s="30">
        <v>1542.37137551099</v>
      </c>
      <c r="I7" s="17">
        <v>170.012369557602</v>
      </c>
      <c r="J7" s="30">
        <v>21.8383110141449</v>
      </c>
      <c r="K7" s="30"/>
      <c r="L7" s="31"/>
    </row>
    <row r="8" spans="1:12" x14ac:dyDescent="0.25">
      <c r="A8" s="28" t="s">
        <v>218</v>
      </c>
      <c r="B8" s="29">
        <v>11339.7395576786</v>
      </c>
      <c r="C8" s="17">
        <v>1219.7648942624501</v>
      </c>
      <c r="D8" s="30">
        <v>1510.64915921022</v>
      </c>
      <c r="E8" s="30">
        <v>23946.030241711898</v>
      </c>
      <c r="F8" s="17">
        <v>1.9030451402347</v>
      </c>
      <c r="G8" s="30">
        <v>1.7475557582950201</v>
      </c>
      <c r="H8" s="30">
        <v>0.63153572438849903</v>
      </c>
      <c r="I8" s="17">
        <v>21.111118498591999</v>
      </c>
      <c r="J8" s="30">
        <v>117.67009461742499</v>
      </c>
      <c r="K8" s="30"/>
      <c r="L8" s="31"/>
    </row>
    <row r="9" spans="1:12" x14ac:dyDescent="0.25">
      <c r="A9" s="28" t="s">
        <v>219</v>
      </c>
      <c r="B9" s="29">
        <v>7652.4298575765997</v>
      </c>
      <c r="C9" s="17">
        <v>1458.6615532043199</v>
      </c>
      <c r="D9" s="30">
        <v>1806.74900669558</v>
      </c>
      <c r="E9" s="30">
        <v>14905.874500940001</v>
      </c>
      <c r="F9" s="17">
        <v>0.54119026799018799</v>
      </c>
      <c r="G9" s="30"/>
      <c r="H9" s="30">
        <v>3.3287712158629401</v>
      </c>
      <c r="I9" s="17">
        <v>59.685218825188102</v>
      </c>
      <c r="J9" s="30">
        <v>73.392945580140406</v>
      </c>
      <c r="K9" s="30"/>
      <c r="L9" s="31">
        <v>0.16522184721139499</v>
      </c>
    </row>
    <row r="10" spans="1:12" x14ac:dyDescent="0.25">
      <c r="A10" s="28" t="s">
        <v>220</v>
      </c>
      <c r="B10" s="29">
        <v>22991.116110315499</v>
      </c>
      <c r="C10" s="17">
        <v>2423.4541348029502</v>
      </c>
      <c r="D10" s="30">
        <v>1872.36103269003</v>
      </c>
      <c r="E10" s="30">
        <v>18130.363530038801</v>
      </c>
      <c r="F10" s="17">
        <v>1.73274662911829</v>
      </c>
      <c r="G10" s="30">
        <v>1.6492647495902899</v>
      </c>
      <c r="H10" s="30">
        <v>0.73467573635170103</v>
      </c>
      <c r="I10" s="17">
        <v>30.8369087252808</v>
      </c>
      <c r="J10" s="30">
        <v>109.108992054041</v>
      </c>
      <c r="K10" s="30"/>
      <c r="L10" s="31">
        <v>2.2000232628109601E-2</v>
      </c>
    </row>
    <row r="11" spans="1:12" x14ac:dyDescent="0.25">
      <c r="A11" s="28" t="s">
        <v>221</v>
      </c>
      <c r="B11" s="29">
        <v>19760.7209649994</v>
      </c>
      <c r="C11" s="17">
        <v>1627.14757098573</v>
      </c>
      <c r="D11" s="30">
        <v>2062.9996657195802</v>
      </c>
      <c r="E11" s="30">
        <v>27264.8433831123</v>
      </c>
      <c r="F11" s="17">
        <v>2.8132029980419002</v>
      </c>
      <c r="G11" s="30">
        <v>4.2940234910558601</v>
      </c>
      <c r="H11" s="30">
        <v>0.455732348140864</v>
      </c>
      <c r="I11" s="17">
        <v>33.1735702132207</v>
      </c>
      <c r="J11" s="30">
        <v>32.631034597739401</v>
      </c>
      <c r="K11" s="30">
        <v>0.395352934325989</v>
      </c>
      <c r="L11" s="31">
        <v>1.9307303541236799E-3</v>
      </c>
    </row>
    <row r="12" spans="1:12" x14ac:dyDescent="0.25">
      <c r="A12" s="28" t="s">
        <v>228</v>
      </c>
      <c r="B12" s="29"/>
      <c r="C12" s="17">
        <v>4363.5191720064104</v>
      </c>
      <c r="D12" s="30">
        <v>20777.228145130899</v>
      </c>
      <c r="E12" s="30">
        <v>60049.602240169297</v>
      </c>
      <c r="F12" s="17">
        <v>6.84318036991358</v>
      </c>
      <c r="G12" s="30">
        <v>6.6320927050574099</v>
      </c>
      <c r="H12" s="30">
        <v>140.96035732167499</v>
      </c>
      <c r="I12" s="17">
        <v>45.640510334610298</v>
      </c>
      <c r="J12" s="30">
        <v>42.607706530946203</v>
      </c>
      <c r="K12" s="30"/>
      <c r="L12" s="31"/>
    </row>
    <row r="13" spans="1:12" x14ac:dyDescent="0.25">
      <c r="A13" s="28" t="s">
        <v>229</v>
      </c>
      <c r="B13" s="29"/>
      <c r="C13" s="17">
        <v>3104.0247643471998</v>
      </c>
      <c r="D13" s="30">
        <v>14461.6031183788</v>
      </c>
      <c r="E13" s="30">
        <v>43005.658055224398</v>
      </c>
      <c r="F13" s="17">
        <v>6.21467409202599</v>
      </c>
      <c r="G13" s="30">
        <v>5.4125077792129703</v>
      </c>
      <c r="H13" s="30">
        <v>40.686697310011198</v>
      </c>
      <c r="I13" s="17">
        <v>39.270919683092401</v>
      </c>
      <c r="J13" s="30">
        <v>66.612923970392202</v>
      </c>
      <c r="K13" s="30"/>
      <c r="L13" s="31">
        <v>4.3889013444146301E-2</v>
      </c>
    </row>
    <row r="14" spans="1:12" x14ac:dyDescent="0.25">
      <c r="A14" s="28" t="s">
        <v>222</v>
      </c>
      <c r="B14" s="29">
        <v>5318.0508460864503</v>
      </c>
      <c r="C14" s="17">
        <v>1303.3888206479</v>
      </c>
      <c r="D14" s="30">
        <v>2509.0103797951301</v>
      </c>
      <c r="E14" s="30">
        <v>26048.627666455799</v>
      </c>
      <c r="F14" s="17">
        <v>0.38136687344756198</v>
      </c>
      <c r="G14" s="30"/>
      <c r="H14" s="30">
        <v>2.1120767049012001</v>
      </c>
      <c r="I14" s="17">
        <v>63.863909397590298</v>
      </c>
      <c r="J14" s="30">
        <v>23.660159432154401</v>
      </c>
      <c r="K14" s="30"/>
      <c r="L14" s="31"/>
    </row>
    <row r="15" spans="1:12" x14ac:dyDescent="0.25">
      <c r="A15" s="28" t="s">
        <v>224</v>
      </c>
      <c r="B15" s="29">
        <v>12291.3198814677</v>
      </c>
      <c r="C15" s="17">
        <v>2222.7509174924098</v>
      </c>
      <c r="D15" s="30">
        <v>2230.7944814316402</v>
      </c>
      <c r="E15" s="30">
        <v>17032.321120827299</v>
      </c>
      <c r="F15" s="17">
        <v>0.79228989571397701</v>
      </c>
      <c r="G15" s="30">
        <v>2.0658583325769002</v>
      </c>
      <c r="H15" s="30">
        <v>1.7286523855451199</v>
      </c>
      <c r="I15" s="17">
        <v>28.5712555719501</v>
      </c>
      <c r="J15" s="30">
        <v>116.612950710996</v>
      </c>
      <c r="K15" s="30"/>
      <c r="L15" s="31">
        <v>6.2903701872121104E-2</v>
      </c>
    </row>
    <row r="16" spans="1:12" x14ac:dyDescent="0.25">
      <c r="A16" s="28" t="s">
        <v>226</v>
      </c>
      <c r="B16" s="29">
        <v>19242.771856657298</v>
      </c>
      <c r="C16" s="17">
        <v>1796.1399571468</v>
      </c>
      <c r="D16" s="30">
        <v>4471.2291297040802</v>
      </c>
      <c r="E16" s="30">
        <v>25579.925586375099</v>
      </c>
      <c r="F16" s="17">
        <v>1.50421619584637</v>
      </c>
      <c r="G16" s="30">
        <v>1.72965198202057</v>
      </c>
      <c r="H16" s="30">
        <v>16.087852867706399</v>
      </c>
      <c r="I16" s="17">
        <v>113.622411223314</v>
      </c>
      <c r="J16" s="30">
        <v>56.850261999123397</v>
      </c>
      <c r="K16" s="30"/>
      <c r="L16" s="31">
        <v>0.23998430446496699</v>
      </c>
    </row>
    <row r="17" spans="1:12" x14ac:dyDescent="0.25">
      <c r="A17" s="28" t="s">
        <v>223</v>
      </c>
      <c r="B17" s="29">
        <v>19662.8215565112</v>
      </c>
      <c r="C17" s="17">
        <v>4913.5981020888503</v>
      </c>
      <c r="D17" s="30">
        <v>11861.7596186142</v>
      </c>
      <c r="E17" s="30">
        <v>87995.562777387604</v>
      </c>
      <c r="F17" s="17">
        <v>1.15734030303891</v>
      </c>
      <c r="G17" s="30"/>
      <c r="H17" s="30">
        <v>0.53997679872177295</v>
      </c>
      <c r="I17" s="17">
        <v>32.912177441140898</v>
      </c>
      <c r="J17" s="30">
        <v>7.1556117009877598</v>
      </c>
      <c r="K17" s="30"/>
      <c r="L17" s="31"/>
    </row>
    <row r="18" spans="1:12" x14ac:dyDescent="0.25">
      <c r="A18" s="28" t="s">
        <v>225</v>
      </c>
      <c r="B18" s="29">
        <v>12568.7508912227</v>
      </c>
      <c r="C18" s="17">
        <v>3335.6392569444101</v>
      </c>
      <c r="D18" s="30">
        <v>5672.4154046898302</v>
      </c>
      <c r="E18" s="30">
        <v>58931.539123038798</v>
      </c>
      <c r="F18" s="17">
        <v>0.37546299200140398</v>
      </c>
      <c r="G18" s="30"/>
      <c r="H18" s="30">
        <v>0.22989136366962301</v>
      </c>
      <c r="I18" s="17">
        <v>24.4725919172127</v>
      </c>
      <c r="J18" s="30">
        <v>30.9626440811127</v>
      </c>
      <c r="K18" s="30"/>
      <c r="L18" s="31"/>
    </row>
    <row r="19" spans="1:12" ht="15.75" thickBot="1" x14ac:dyDescent="0.3">
      <c r="A19" s="32" t="s">
        <v>227</v>
      </c>
      <c r="B19" s="33">
        <v>18354.9197705933</v>
      </c>
      <c r="C19" s="18">
        <v>2515.7125035019699</v>
      </c>
      <c r="D19" s="34">
        <v>4375.7608992544201</v>
      </c>
      <c r="E19" s="34">
        <v>59718.986451945799</v>
      </c>
      <c r="F19" s="18">
        <v>0.72065205958673095</v>
      </c>
      <c r="G19" s="34"/>
      <c r="H19" s="34">
        <v>12.4365758805776</v>
      </c>
      <c r="I19" s="18">
        <v>114.030564770079</v>
      </c>
      <c r="J19" s="34">
        <v>15.279952646834801</v>
      </c>
      <c r="K19" s="34"/>
      <c r="L19" s="35">
        <v>0.63264510653787598</v>
      </c>
    </row>
    <row r="20" spans="1:12" ht="15.75" thickBot="1" x14ac:dyDescent="0.3">
      <c r="A20" s="36" t="s">
        <v>231</v>
      </c>
      <c r="B20" s="37">
        <f t="shared" ref="B20:L20" si="0">AVERAGE(B3:B19)</f>
        <v>19230.039085703575</v>
      </c>
      <c r="C20" s="38">
        <f t="shared" si="0"/>
        <v>3035.5526750863969</v>
      </c>
      <c r="D20" s="38">
        <f t="shared" si="0"/>
        <v>5936.8647542228982</v>
      </c>
      <c r="E20" s="38">
        <f t="shared" si="0"/>
        <v>43414.435823012725</v>
      </c>
      <c r="F20" s="38">
        <f t="shared" si="0"/>
        <v>2.4288596364217461</v>
      </c>
      <c r="G20" s="38">
        <f t="shared" si="0"/>
        <v>3.0296210865730671</v>
      </c>
      <c r="H20" s="38">
        <f t="shared" si="0"/>
        <v>104.02701296157466</v>
      </c>
      <c r="I20" s="38">
        <f t="shared" si="0"/>
        <v>53.596329639326576</v>
      </c>
      <c r="J20" s="38">
        <f t="shared" si="0"/>
        <v>74.186619669796443</v>
      </c>
      <c r="K20" s="38">
        <f t="shared" si="0"/>
        <v>0.395352934325989</v>
      </c>
      <c r="L20" s="39">
        <f t="shared" si="0"/>
        <v>0.14200639520230027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8337-6A81-4EF8-A6E0-B35527187175}">
  <dimension ref="A1:W28"/>
  <sheetViews>
    <sheetView topLeftCell="A2" zoomScaleNormal="100" workbookViewId="0">
      <selection activeCell="H32" sqref="H32"/>
    </sheetView>
  </sheetViews>
  <sheetFormatPr defaultRowHeight="15" x14ac:dyDescent="0.25"/>
  <cols>
    <col min="1" max="1" width="8.7109375" bestFit="1" customWidth="1"/>
    <col min="2" max="2" width="10.7109375" bestFit="1" customWidth="1"/>
    <col min="3" max="23" width="12" bestFit="1" customWidth="1"/>
  </cols>
  <sheetData>
    <row r="1" spans="1:23" ht="15.75" thickBot="1" x14ac:dyDescent="0.3">
      <c r="A1" s="89" t="s">
        <v>310</v>
      </c>
    </row>
    <row r="2" spans="1:23" ht="51.6" customHeight="1" thickBot="1" x14ac:dyDescent="0.3">
      <c r="A2" s="68"/>
      <c r="B2" s="67" t="s">
        <v>297</v>
      </c>
      <c r="C2" s="66" t="s">
        <v>313</v>
      </c>
      <c r="D2" s="66" t="s">
        <v>178</v>
      </c>
      <c r="E2" s="66" t="s">
        <v>179</v>
      </c>
      <c r="F2" s="66" t="s">
        <v>180</v>
      </c>
      <c r="G2" s="66" t="s">
        <v>314</v>
      </c>
      <c r="H2" s="66" t="s">
        <v>312</v>
      </c>
      <c r="I2" s="65" t="s">
        <v>177</v>
      </c>
    </row>
    <row r="3" spans="1:23" x14ac:dyDescent="0.25">
      <c r="A3" s="103" t="s">
        <v>296</v>
      </c>
      <c r="B3" s="64">
        <v>0</v>
      </c>
      <c r="C3" s="64">
        <v>208</v>
      </c>
      <c r="D3" s="64">
        <v>93.2</v>
      </c>
      <c r="E3" s="64">
        <v>73.8</v>
      </c>
      <c r="F3" s="64">
        <v>6.8</v>
      </c>
      <c r="G3" s="64">
        <v>1670</v>
      </c>
      <c r="H3" s="64">
        <v>1085</v>
      </c>
      <c r="I3" s="63">
        <v>7.49</v>
      </c>
    </row>
    <row r="4" spans="1:23" x14ac:dyDescent="0.25">
      <c r="A4" s="104"/>
      <c r="B4" s="5">
        <v>100</v>
      </c>
      <c r="C4" s="5">
        <v>111</v>
      </c>
      <c r="D4" s="5">
        <v>126.2</v>
      </c>
      <c r="E4" s="5">
        <v>86.6</v>
      </c>
      <c r="F4" s="5">
        <v>7.68</v>
      </c>
      <c r="G4" s="5">
        <v>1620</v>
      </c>
      <c r="H4" s="5">
        <v>1053</v>
      </c>
      <c r="I4" s="62">
        <v>7.51</v>
      </c>
    </row>
    <row r="5" spans="1:23" x14ac:dyDescent="0.25">
      <c r="A5" s="104"/>
      <c r="B5" s="5">
        <v>200</v>
      </c>
      <c r="C5" s="5">
        <v>105</v>
      </c>
      <c r="D5" s="5">
        <v>156.4</v>
      </c>
      <c r="E5" s="5">
        <v>67.099999999999994</v>
      </c>
      <c r="F5" s="5">
        <v>7.41</v>
      </c>
      <c r="G5" s="5">
        <v>1616</v>
      </c>
      <c r="H5" s="5">
        <v>1051</v>
      </c>
      <c r="I5" s="62">
        <v>7.39</v>
      </c>
    </row>
    <row r="6" spans="1:23" x14ac:dyDescent="0.25">
      <c r="A6" s="104"/>
      <c r="B6" s="5">
        <v>300</v>
      </c>
      <c r="C6" s="5">
        <v>81</v>
      </c>
      <c r="D6" s="5">
        <v>164.1</v>
      </c>
      <c r="E6" s="5">
        <v>74.7</v>
      </c>
      <c r="F6" s="5">
        <v>6.57</v>
      </c>
      <c r="G6" s="5">
        <v>1677</v>
      </c>
      <c r="H6" s="5">
        <v>1089</v>
      </c>
      <c r="I6" s="62">
        <v>7.4</v>
      </c>
    </row>
    <row r="7" spans="1:23" x14ac:dyDescent="0.25">
      <c r="A7" s="104"/>
      <c r="B7" s="5">
        <v>400</v>
      </c>
      <c r="C7" s="5">
        <v>79.2</v>
      </c>
      <c r="D7" s="5">
        <v>116.8</v>
      </c>
      <c r="E7" s="5">
        <v>73.900000000000006</v>
      </c>
      <c r="F7" s="5">
        <v>6.59</v>
      </c>
      <c r="G7" s="5">
        <v>1709</v>
      </c>
      <c r="H7" s="5">
        <v>1112</v>
      </c>
      <c r="I7" s="62">
        <v>7.32</v>
      </c>
    </row>
    <row r="8" spans="1:23" ht="15.75" thickBot="1" x14ac:dyDescent="0.3">
      <c r="A8" s="105"/>
      <c r="B8" s="61">
        <v>500</v>
      </c>
      <c r="C8" s="61">
        <v>75.5</v>
      </c>
      <c r="D8" s="61">
        <v>158.9</v>
      </c>
      <c r="E8" s="61">
        <v>73.2</v>
      </c>
      <c r="F8" s="61">
        <v>6.5</v>
      </c>
      <c r="G8" s="61">
        <v>1694</v>
      </c>
      <c r="H8" s="61">
        <v>1101</v>
      </c>
      <c r="I8" s="60">
        <v>7.31</v>
      </c>
    </row>
    <row r="9" spans="1:23" x14ac:dyDescent="0.25">
      <c r="A9" s="103" t="s">
        <v>295</v>
      </c>
      <c r="B9" s="64">
        <v>0</v>
      </c>
      <c r="C9" s="64">
        <v>232</v>
      </c>
      <c r="D9" s="64">
        <v>153.69999999999999</v>
      </c>
      <c r="E9" s="64">
        <v>58.5</v>
      </c>
      <c r="F9" s="64">
        <v>5.21</v>
      </c>
      <c r="G9" s="64">
        <v>1781</v>
      </c>
      <c r="H9" s="64">
        <v>1157</v>
      </c>
      <c r="I9" s="63">
        <v>7.34</v>
      </c>
    </row>
    <row r="10" spans="1:23" x14ac:dyDescent="0.25">
      <c r="A10" s="104"/>
      <c r="B10" s="5">
        <v>100</v>
      </c>
      <c r="C10" s="5">
        <v>119</v>
      </c>
      <c r="D10" s="5">
        <v>161.4</v>
      </c>
      <c r="E10" s="5">
        <v>73.8</v>
      </c>
      <c r="F10" s="5">
        <v>6.48</v>
      </c>
      <c r="G10" s="5">
        <v>1700</v>
      </c>
      <c r="H10" s="5">
        <v>1106</v>
      </c>
      <c r="I10" s="62">
        <v>7.4</v>
      </c>
    </row>
    <row r="11" spans="1:23" x14ac:dyDescent="0.25">
      <c r="A11" s="104"/>
      <c r="B11" s="5">
        <v>200</v>
      </c>
      <c r="C11" s="5">
        <v>99.2</v>
      </c>
      <c r="D11" s="5">
        <v>167.6</v>
      </c>
      <c r="E11" s="5">
        <v>72.900000000000006</v>
      </c>
      <c r="F11" s="5">
        <v>6.4</v>
      </c>
      <c r="G11" s="5">
        <v>1410</v>
      </c>
      <c r="H11" s="5">
        <v>915</v>
      </c>
      <c r="I11" s="62">
        <v>7.43</v>
      </c>
    </row>
    <row r="12" spans="1:23" x14ac:dyDescent="0.25">
      <c r="A12" s="104"/>
      <c r="B12" s="5">
        <v>300</v>
      </c>
      <c r="C12" s="5">
        <v>82.4</v>
      </c>
      <c r="D12" s="5">
        <v>166.8</v>
      </c>
      <c r="E12" s="5">
        <v>77.400000000000006</v>
      </c>
      <c r="F12" s="5">
        <v>6.8</v>
      </c>
      <c r="G12" s="5">
        <v>1488</v>
      </c>
      <c r="H12" s="5">
        <v>967</v>
      </c>
      <c r="I12" s="62">
        <v>7.46</v>
      </c>
    </row>
    <row r="13" spans="1:23" x14ac:dyDescent="0.25">
      <c r="A13" s="104"/>
      <c r="B13" s="5">
        <v>400</v>
      </c>
      <c r="C13" s="5">
        <v>62.1</v>
      </c>
      <c r="D13" s="5">
        <v>170.7</v>
      </c>
      <c r="E13" s="5">
        <v>73.7</v>
      </c>
      <c r="F13" s="5">
        <v>6.44</v>
      </c>
      <c r="G13" s="5">
        <v>1279</v>
      </c>
      <c r="H13" s="5">
        <v>832</v>
      </c>
      <c r="I13" s="62">
        <v>7.49</v>
      </c>
    </row>
    <row r="14" spans="1:23" ht="15.75" thickBot="1" x14ac:dyDescent="0.3">
      <c r="A14" s="105"/>
      <c r="B14" s="61">
        <v>500</v>
      </c>
      <c r="C14" s="61">
        <v>74</v>
      </c>
      <c r="D14" s="61">
        <v>173</v>
      </c>
      <c r="E14" s="61">
        <v>73.3</v>
      </c>
      <c r="F14" s="61">
        <v>6.38</v>
      </c>
      <c r="G14" s="61">
        <v>1737</v>
      </c>
      <c r="H14" s="61">
        <v>1128</v>
      </c>
      <c r="I14" s="60">
        <v>7.48</v>
      </c>
    </row>
    <row r="15" spans="1:23" x14ac:dyDescent="0.25">
      <c r="A15" s="89" t="s">
        <v>311</v>
      </c>
    </row>
    <row r="16" spans="1:23" x14ac:dyDescent="0.25">
      <c r="A16" s="59"/>
      <c r="B16" s="58" t="s">
        <v>192</v>
      </c>
      <c r="C16" s="58" t="s">
        <v>193</v>
      </c>
      <c r="D16" s="58" t="s">
        <v>194</v>
      </c>
      <c r="E16" s="58" t="s">
        <v>195</v>
      </c>
      <c r="F16" s="58" t="s">
        <v>196</v>
      </c>
      <c r="G16" s="58" t="s">
        <v>197</v>
      </c>
      <c r="H16" s="58" t="s">
        <v>198</v>
      </c>
      <c r="I16" s="58" t="s">
        <v>199</v>
      </c>
      <c r="J16" s="58" t="s">
        <v>200</v>
      </c>
      <c r="K16" s="58" t="s">
        <v>201</v>
      </c>
      <c r="L16" s="58" t="s">
        <v>202</v>
      </c>
      <c r="M16" s="58" t="s">
        <v>203</v>
      </c>
      <c r="N16" s="58" t="s">
        <v>204</v>
      </c>
      <c r="O16" s="58" t="s">
        <v>205</v>
      </c>
      <c r="P16" s="58" t="s">
        <v>206</v>
      </c>
      <c r="Q16" s="58" t="s">
        <v>207</v>
      </c>
      <c r="R16" s="58" t="s">
        <v>208</v>
      </c>
      <c r="S16" s="58" t="s">
        <v>209</v>
      </c>
      <c r="T16" s="58" t="s">
        <v>210</v>
      </c>
      <c r="U16" s="58" t="s">
        <v>211</v>
      </c>
      <c r="V16" s="58" t="s">
        <v>212</v>
      </c>
      <c r="W16" s="58" t="s">
        <v>213</v>
      </c>
    </row>
    <row r="17" spans="1:23" x14ac:dyDescent="0.25">
      <c r="A17" s="57" t="s">
        <v>294</v>
      </c>
      <c r="B17" s="17" t="s">
        <v>286</v>
      </c>
      <c r="C17" s="17" t="s">
        <v>287</v>
      </c>
      <c r="D17" s="17">
        <v>9653.2395232928793</v>
      </c>
      <c r="E17" s="17">
        <v>0.97287646412215301</v>
      </c>
      <c r="F17" s="30">
        <v>11493.173961119701</v>
      </c>
      <c r="G17" s="30">
        <v>1.02330056159264</v>
      </c>
      <c r="H17" s="30">
        <v>123024.703330647</v>
      </c>
      <c r="I17" s="30">
        <v>1.1383991621245699</v>
      </c>
      <c r="J17" s="17">
        <v>24.756097317037</v>
      </c>
      <c r="K17" s="17">
        <v>0.52722867246409599</v>
      </c>
      <c r="L17" s="30">
        <v>15.0660745807628</v>
      </c>
      <c r="M17" s="30">
        <v>1.7472064349669001</v>
      </c>
      <c r="N17" s="30">
        <v>819.68950185965002</v>
      </c>
      <c r="O17" s="30">
        <v>0.51484669726374799</v>
      </c>
      <c r="P17" s="17">
        <v>7708.0966239304398</v>
      </c>
      <c r="Q17" s="17">
        <v>1.2624850687195901</v>
      </c>
      <c r="R17" s="30">
        <v>702.62399183390198</v>
      </c>
      <c r="S17" s="30">
        <v>1.28480398133011</v>
      </c>
      <c r="T17" s="30">
        <v>0.42961976689773601</v>
      </c>
      <c r="U17" s="30">
        <v>0.56833816598813702</v>
      </c>
      <c r="V17" s="30">
        <v>55.262292372712899</v>
      </c>
      <c r="W17" s="30">
        <v>1.9552770855470101</v>
      </c>
    </row>
    <row r="18" spans="1:23" x14ac:dyDescent="0.25">
      <c r="A18" s="57" t="s">
        <v>293</v>
      </c>
      <c r="B18" s="17" t="s">
        <v>286</v>
      </c>
      <c r="C18" s="17">
        <v>0</v>
      </c>
      <c r="D18" s="17">
        <v>7902.3454432778799</v>
      </c>
      <c r="E18" s="17">
        <v>2.88039230426992</v>
      </c>
      <c r="F18" s="30">
        <v>10441.364436346201</v>
      </c>
      <c r="G18" s="30">
        <v>3.6032263232794701</v>
      </c>
      <c r="H18" s="30">
        <v>101182.683411986</v>
      </c>
      <c r="I18" s="30">
        <v>2.8066412016036</v>
      </c>
      <c r="J18" s="17">
        <v>13.7825523705663</v>
      </c>
      <c r="K18" s="17">
        <v>2.9515554496310701</v>
      </c>
      <c r="L18" s="30">
        <v>7.0311846353320497</v>
      </c>
      <c r="M18" s="30">
        <v>5.5108824999713404</v>
      </c>
      <c r="N18" s="30">
        <v>662.26815012161603</v>
      </c>
      <c r="O18" s="30">
        <v>3.0176986015584402</v>
      </c>
      <c r="P18" s="17">
        <v>3777.7616573521</v>
      </c>
      <c r="Q18" s="17">
        <v>2.5597715039860298</v>
      </c>
      <c r="R18" s="30">
        <v>336.00736454790803</v>
      </c>
      <c r="S18" s="30">
        <v>2.6159711990052799</v>
      </c>
      <c r="T18" s="30">
        <v>7.5416119176542895E-2</v>
      </c>
      <c r="U18" s="30">
        <v>10.074219336535</v>
      </c>
      <c r="V18" s="30">
        <v>20.324920047989501</v>
      </c>
      <c r="W18" s="30">
        <v>2.0584983933004901</v>
      </c>
    </row>
    <row r="19" spans="1:23" x14ac:dyDescent="0.25">
      <c r="A19" s="57" t="s">
        <v>292</v>
      </c>
      <c r="B19" s="17" t="s">
        <v>286</v>
      </c>
      <c r="C19" s="17">
        <v>0</v>
      </c>
      <c r="D19" s="17">
        <v>7500.9137650503299</v>
      </c>
      <c r="E19" s="17">
        <v>2.4679257779768098</v>
      </c>
      <c r="F19" s="30">
        <v>10111.685034263701</v>
      </c>
      <c r="G19" s="30">
        <v>3.1481957632292299</v>
      </c>
      <c r="H19" s="30">
        <v>97845.549711180196</v>
      </c>
      <c r="I19" s="30">
        <v>3.2656834469791201</v>
      </c>
      <c r="J19" s="17">
        <v>12.703980617875301</v>
      </c>
      <c r="K19" s="17">
        <v>2.2732863458657202</v>
      </c>
      <c r="L19" s="30">
        <v>6.0291089694062396</v>
      </c>
      <c r="M19" s="30">
        <v>5.4723705204391804</v>
      </c>
      <c r="N19" s="30">
        <v>624.87110094683601</v>
      </c>
      <c r="O19" s="30">
        <v>2.8177159917366601</v>
      </c>
      <c r="P19" s="17">
        <v>3276.2845152541599</v>
      </c>
      <c r="Q19" s="17">
        <v>3.0775579939903599</v>
      </c>
      <c r="R19" s="30">
        <v>222.03686773269899</v>
      </c>
      <c r="S19" s="30">
        <v>2.0053934282650898</v>
      </c>
      <c r="T19" s="30">
        <v>5.0070162883758602E-2</v>
      </c>
      <c r="U19" s="30">
        <v>15.486253223719901</v>
      </c>
      <c r="V19" s="30">
        <v>17.326371828292899</v>
      </c>
      <c r="W19" s="30">
        <v>1.2552107814406299</v>
      </c>
    </row>
    <row r="20" spans="1:23" x14ac:dyDescent="0.25">
      <c r="A20" s="57" t="s">
        <v>291</v>
      </c>
      <c r="B20" s="17" t="s">
        <v>286</v>
      </c>
      <c r="C20" s="17">
        <v>0</v>
      </c>
      <c r="D20" s="17">
        <v>7298.3651419754096</v>
      </c>
      <c r="E20" s="17">
        <v>3.58672808955333</v>
      </c>
      <c r="F20" s="30">
        <v>10157.6444158675</v>
      </c>
      <c r="G20" s="30">
        <v>3.0929922714665801</v>
      </c>
      <c r="H20" s="30">
        <v>94171.627425435203</v>
      </c>
      <c r="I20" s="30">
        <v>2.59452087199772</v>
      </c>
      <c r="J20" s="17">
        <v>11.4758367172221</v>
      </c>
      <c r="K20" s="17">
        <v>2.4736380918170999</v>
      </c>
      <c r="L20" s="30">
        <v>5.08764397498447</v>
      </c>
      <c r="M20" s="30">
        <v>6.1275089257603703</v>
      </c>
      <c r="N20" s="30">
        <v>609.39212915232201</v>
      </c>
      <c r="O20" s="30">
        <v>3.4996641296782398</v>
      </c>
      <c r="P20" s="17">
        <v>2790.9630264022198</v>
      </c>
      <c r="Q20" s="17">
        <v>2.6789653852048501</v>
      </c>
      <c r="R20" s="30">
        <v>182.79694792402501</v>
      </c>
      <c r="S20" s="30">
        <v>2.7319476980530699</v>
      </c>
      <c r="T20" s="30">
        <v>3.5851001347389097E-2</v>
      </c>
      <c r="U20" s="30">
        <v>22.677772528590701</v>
      </c>
      <c r="V20" s="30">
        <v>13.739438008366401</v>
      </c>
      <c r="W20" s="30">
        <v>1.22657754352493</v>
      </c>
    </row>
    <row r="21" spans="1:23" x14ac:dyDescent="0.25">
      <c r="A21" s="57" t="s">
        <v>290</v>
      </c>
      <c r="B21" s="17" t="s">
        <v>286</v>
      </c>
      <c r="C21" s="17">
        <v>173.32429652098401</v>
      </c>
      <c r="D21" s="17">
        <v>7284.0353159708902</v>
      </c>
      <c r="E21" s="17">
        <v>1.3350807383660701</v>
      </c>
      <c r="F21" s="30">
        <v>10191.6347119578</v>
      </c>
      <c r="G21" s="30">
        <v>1.31227500700391</v>
      </c>
      <c r="H21" s="30">
        <v>94829.808272329305</v>
      </c>
      <c r="I21" s="30">
        <v>2.2393540078844398</v>
      </c>
      <c r="J21" s="17">
        <v>10.7227448420994</v>
      </c>
      <c r="K21" s="17">
        <v>1.3341592272062199</v>
      </c>
      <c r="L21" s="30">
        <v>4.3817253947895498</v>
      </c>
      <c r="M21" s="30">
        <v>5.6443119644613198</v>
      </c>
      <c r="N21" s="30">
        <v>600.67207238422395</v>
      </c>
      <c r="O21" s="30">
        <v>0.98120826756197899</v>
      </c>
      <c r="P21" s="17">
        <v>2410.9387418751799</v>
      </c>
      <c r="Q21" s="17">
        <v>0.47720515097155503</v>
      </c>
      <c r="R21" s="30">
        <v>141.04740554607201</v>
      </c>
      <c r="S21" s="30">
        <v>0.76242357652505699</v>
      </c>
      <c r="T21" s="30" t="s">
        <v>288</v>
      </c>
      <c r="U21" s="30" t="s">
        <v>287</v>
      </c>
      <c r="V21" s="30">
        <v>10.833013765024999</v>
      </c>
      <c r="W21" s="30">
        <v>0.13596432490709701</v>
      </c>
    </row>
    <row r="22" spans="1:23" x14ac:dyDescent="0.25">
      <c r="A22" s="57" t="s">
        <v>289</v>
      </c>
      <c r="B22" s="17" t="s">
        <v>286</v>
      </c>
      <c r="C22" s="17">
        <v>0</v>
      </c>
      <c r="D22" s="17">
        <v>7489.4346690356697</v>
      </c>
      <c r="E22" s="17">
        <v>2.1696934610818799</v>
      </c>
      <c r="F22" s="30">
        <v>10214.091042338499</v>
      </c>
      <c r="G22" s="30">
        <v>3.5573498997708302</v>
      </c>
      <c r="H22" s="30">
        <v>96708.657901721497</v>
      </c>
      <c r="I22" s="30">
        <v>3.3659210251691798</v>
      </c>
      <c r="J22" s="17">
        <v>11.7543632589277</v>
      </c>
      <c r="K22" s="17">
        <v>2.2880798343982902</v>
      </c>
      <c r="L22" s="30">
        <v>4.8778600058096098</v>
      </c>
      <c r="M22" s="30">
        <v>6.5566855715761596</v>
      </c>
      <c r="N22" s="30">
        <v>620.36059927393705</v>
      </c>
      <c r="O22" s="30">
        <v>2.14685710255152</v>
      </c>
      <c r="P22" s="17">
        <v>2722.4407990036698</v>
      </c>
      <c r="Q22" s="17">
        <v>2.3185571810278498</v>
      </c>
      <c r="R22" s="30">
        <v>191.923095912479</v>
      </c>
      <c r="S22" s="30">
        <v>2.0387928784111802</v>
      </c>
      <c r="T22" s="30">
        <v>1.53710134518227E-2</v>
      </c>
      <c r="U22" s="30">
        <v>15.202998434556401</v>
      </c>
      <c r="V22" s="30">
        <v>13.8033846120715</v>
      </c>
      <c r="W22" s="30">
        <v>1.0638836173756401</v>
      </c>
    </row>
    <row r="23" spans="1:23" x14ac:dyDescent="0.25">
      <c r="A23" s="57">
        <v>0</v>
      </c>
      <c r="B23" s="17" t="s">
        <v>286</v>
      </c>
      <c r="C23" s="17" t="s">
        <v>287</v>
      </c>
      <c r="D23" s="17">
        <v>11971.3659694855</v>
      </c>
      <c r="E23" s="17">
        <v>0.53445680257889505</v>
      </c>
      <c r="F23" s="30">
        <v>14952.884990766001</v>
      </c>
      <c r="G23" s="30">
        <v>0.252675989837707</v>
      </c>
      <c r="H23" s="30">
        <v>147388.886655034</v>
      </c>
      <c r="I23" s="30">
        <v>0.18611700578048099</v>
      </c>
      <c r="J23" s="17">
        <v>33.1666455134337</v>
      </c>
      <c r="K23" s="17">
        <v>0.97814005846183405</v>
      </c>
      <c r="L23" s="30">
        <v>29.463853483164499</v>
      </c>
      <c r="M23" s="30">
        <v>0.64119450691085</v>
      </c>
      <c r="N23" s="30">
        <v>639.42685991159397</v>
      </c>
      <c r="O23" s="30">
        <v>0.27955206686617001</v>
      </c>
      <c r="P23" s="17">
        <v>12486.8374948651</v>
      </c>
      <c r="Q23" s="17">
        <v>0.26901518987391898</v>
      </c>
      <c r="R23" s="30">
        <v>1287.9984050323801</v>
      </c>
      <c r="S23" s="30">
        <v>0.57259051989034004</v>
      </c>
      <c r="T23" s="30">
        <v>0.87831313200349004</v>
      </c>
      <c r="U23" s="30">
        <v>1.4801489497728699</v>
      </c>
      <c r="V23" s="30">
        <v>84.278799096423498</v>
      </c>
      <c r="W23" s="30">
        <v>0.66166221525438795</v>
      </c>
    </row>
    <row r="24" spans="1:23" x14ac:dyDescent="0.25">
      <c r="A24" s="57">
        <v>100</v>
      </c>
      <c r="B24" s="17" t="s">
        <v>286</v>
      </c>
      <c r="C24" s="17" t="s">
        <v>287</v>
      </c>
      <c r="D24" s="17">
        <v>7743.2039935645098</v>
      </c>
      <c r="E24" s="17">
        <v>4.5332877320790397</v>
      </c>
      <c r="F24" s="30">
        <v>10054.117261736999</v>
      </c>
      <c r="G24" s="30">
        <v>5.0783982785606199</v>
      </c>
      <c r="H24" s="30">
        <v>99288.751945959302</v>
      </c>
      <c r="I24" s="30">
        <v>4.6551974296116496</v>
      </c>
      <c r="J24" s="17">
        <v>10.737441218169099</v>
      </c>
      <c r="K24" s="17">
        <v>4.5968929942254197</v>
      </c>
      <c r="L24" s="30">
        <v>7.2945861648773196</v>
      </c>
      <c r="M24" s="30">
        <v>6.5471938679292201</v>
      </c>
      <c r="N24" s="30">
        <v>296.71160781329502</v>
      </c>
      <c r="O24" s="30">
        <v>4.9453446263927798</v>
      </c>
      <c r="P24" s="17">
        <v>2657.2051366022802</v>
      </c>
      <c r="Q24" s="17">
        <v>4.5753118261573</v>
      </c>
      <c r="R24" s="30">
        <v>332.80328741299297</v>
      </c>
      <c r="S24" s="30">
        <v>5.0573743433182701</v>
      </c>
      <c r="T24" s="30">
        <v>8.4106072628555004E-2</v>
      </c>
      <c r="U24" s="30">
        <v>13.517610004072999</v>
      </c>
      <c r="V24" s="30">
        <v>16.586070545342299</v>
      </c>
      <c r="W24" s="30">
        <v>4.9431183641839596</v>
      </c>
    </row>
    <row r="25" spans="1:23" x14ac:dyDescent="0.25">
      <c r="A25" s="57">
        <v>200</v>
      </c>
      <c r="B25" s="17" t="s">
        <v>286</v>
      </c>
      <c r="C25" s="17" t="s">
        <v>287</v>
      </c>
      <c r="D25" s="17">
        <v>7752.5707810677504</v>
      </c>
      <c r="E25" s="17">
        <v>1.1085447365260701</v>
      </c>
      <c r="F25" s="30">
        <v>10474.142825249701</v>
      </c>
      <c r="G25" s="30">
        <v>1.3416699117391599</v>
      </c>
      <c r="H25" s="30">
        <v>97806.114644569694</v>
      </c>
      <c r="I25" s="30">
        <v>1.30912661619246</v>
      </c>
      <c r="J25" s="17">
        <v>11.117222025223599</v>
      </c>
      <c r="K25" s="17">
        <v>2.3855118954658598</v>
      </c>
      <c r="L25" s="30">
        <v>6.6894587654826303</v>
      </c>
      <c r="M25" s="30">
        <v>0.72894121644348797</v>
      </c>
      <c r="N25" s="30">
        <v>688.94710636618402</v>
      </c>
      <c r="O25" s="30">
        <v>2.2395852191685801</v>
      </c>
      <c r="P25" s="17">
        <v>3343.3651173430499</v>
      </c>
      <c r="Q25" s="17">
        <v>1.8868771253829599</v>
      </c>
      <c r="R25" s="30">
        <v>270.998590750387</v>
      </c>
      <c r="S25" s="30">
        <v>3.79778249221344</v>
      </c>
      <c r="T25" s="30">
        <v>5.54110416932777E-2</v>
      </c>
      <c r="U25" s="30">
        <v>22.500278830568</v>
      </c>
      <c r="V25" s="30">
        <v>15.065586569927801</v>
      </c>
      <c r="W25" s="30">
        <v>3.7534087611693701</v>
      </c>
    </row>
    <row r="26" spans="1:23" x14ac:dyDescent="0.25">
      <c r="A26" s="57">
        <v>300</v>
      </c>
      <c r="B26" s="17" t="s">
        <v>286</v>
      </c>
      <c r="C26" s="17" t="s">
        <v>287</v>
      </c>
      <c r="D26" s="17">
        <v>7115.6805856630399</v>
      </c>
      <c r="E26" s="17">
        <v>3.9897503676716801</v>
      </c>
      <c r="F26" s="30">
        <v>10246.876334762001</v>
      </c>
      <c r="G26" s="30">
        <v>2.0325565181071701</v>
      </c>
      <c r="H26" s="30">
        <v>90668.554017213799</v>
      </c>
      <c r="I26" s="30">
        <v>3.2946594345488198</v>
      </c>
      <c r="J26" s="17">
        <v>9.7004066890520306</v>
      </c>
      <c r="K26" s="17">
        <v>3.5959201751746899</v>
      </c>
      <c r="L26" s="30">
        <v>4.8858707570143096</v>
      </c>
      <c r="M26" s="30">
        <v>7.5712090734701603</v>
      </c>
      <c r="N26" s="30">
        <v>623.87141713945095</v>
      </c>
      <c r="O26" s="30">
        <v>4.2177454177062303</v>
      </c>
      <c r="P26" s="17">
        <v>2521.0839264106698</v>
      </c>
      <c r="Q26" s="17">
        <v>2.4882607733819802</v>
      </c>
      <c r="R26" s="30">
        <v>184.37034248076901</v>
      </c>
      <c r="S26" s="30">
        <v>2.9923350765747698</v>
      </c>
      <c r="T26" s="30" t="s">
        <v>288</v>
      </c>
      <c r="U26" s="30" t="s">
        <v>287</v>
      </c>
      <c r="V26" s="30">
        <v>9.8621339793941001</v>
      </c>
      <c r="W26" s="30">
        <v>2.066630784764</v>
      </c>
    </row>
    <row r="27" spans="1:23" x14ac:dyDescent="0.25">
      <c r="A27" s="57">
        <v>400</v>
      </c>
      <c r="B27" s="17" t="s">
        <v>286</v>
      </c>
      <c r="C27" s="17" t="s">
        <v>287</v>
      </c>
      <c r="D27" s="17">
        <v>7444.2826676087398</v>
      </c>
      <c r="E27" s="17">
        <v>1.32023580275675</v>
      </c>
      <c r="F27" s="30">
        <v>11839.276541159599</v>
      </c>
      <c r="G27" s="30">
        <v>0.98610490210232005</v>
      </c>
      <c r="H27" s="30">
        <v>91386.830150910595</v>
      </c>
      <c r="I27" s="30">
        <v>1.81618040835993</v>
      </c>
      <c r="J27" s="17">
        <v>9.5653262457992607</v>
      </c>
      <c r="K27" s="17">
        <v>0.73473945859801004</v>
      </c>
      <c r="L27" s="30">
        <v>4.4390081600628299</v>
      </c>
      <c r="M27" s="30">
        <v>5.5074662025738403</v>
      </c>
      <c r="N27" s="30">
        <v>657.17547955447696</v>
      </c>
      <c r="O27" s="30">
        <v>1.2342165983742299</v>
      </c>
      <c r="P27" s="17">
        <v>2583.9739507201298</v>
      </c>
      <c r="Q27" s="17">
        <v>1.3911477889831201</v>
      </c>
      <c r="R27" s="30">
        <v>130.386978491169</v>
      </c>
      <c r="S27" s="30">
        <v>0.66980179438876897</v>
      </c>
      <c r="T27" s="30" t="s">
        <v>288</v>
      </c>
      <c r="U27" s="30" t="s">
        <v>287</v>
      </c>
      <c r="V27" s="30">
        <v>9.1886181040544894</v>
      </c>
      <c r="W27" s="30">
        <v>0.39879277617333397</v>
      </c>
    </row>
    <row r="28" spans="1:23" x14ac:dyDescent="0.25">
      <c r="A28" s="57">
        <v>500</v>
      </c>
      <c r="B28" s="17" t="s">
        <v>286</v>
      </c>
      <c r="C28" s="17">
        <v>0</v>
      </c>
      <c r="D28" s="17">
        <v>7536.0083147124396</v>
      </c>
      <c r="E28" s="17">
        <v>1.67315346300781</v>
      </c>
      <c r="F28" s="30">
        <v>10769.1954238285</v>
      </c>
      <c r="G28" s="30">
        <v>1.6405789166294</v>
      </c>
      <c r="H28" s="30">
        <v>92187.718014580198</v>
      </c>
      <c r="I28" s="30">
        <v>1.7466277855441701</v>
      </c>
      <c r="J28" s="17">
        <v>10.189605596819501</v>
      </c>
      <c r="K28" s="17">
        <v>1.42247123446204</v>
      </c>
      <c r="L28" s="30">
        <v>4.6897902809792198</v>
      </c>
      <c r="M28" s="30">
        <v>5.8389535722699302</v>
      </c>
      <c r="N28" s="30">
        <v>656.22821003667502</v>
      </c>
      <c r="O28" s="30">
        <v>2.1585824676443202</v>
      </c>
      <c r="P28" s="17">
        <v>2656.9972508435899</v>
      </c>
      <c r="Q28" s="17">
        <v>1.27166787166669</v>
      </c>
      <c r="R28" s="30">
        <v>157.58694929485199</v>
      </c>
      <c r="S28" s="30">
        <v>1.2480852153489901</v>
      </c>
      <c r="T28" s="30">
        <v>1.8883538016304501E-2</v>
      </c>
      <c r="U28" s="30">
        <v>24.462066732476099</v>
      </c>
      <c r="V28" s="30">
        <v>11.007120261734199</v>
      </c>
      <c r="W28" s="30">
        <v>0.48546084875749601</v>
      </c>
    </row>
  </sheetData>
  <mergeCells count="2">
    <mergeCell ref="A3:A8"/>
    <mergeCell ref="A9:A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45F4-3399-4208-B0D6-06DDD69808B2}">
  <dimension ref="A1:L8"/>
  <sheetViews>
    <sheetView zoomScale="79" workbookViewId="0">
      <selection activeCell="F35" sqref="F35"/>
    </sheetView>
  </sheetViews>
  <sheetFormatPr defaultRowHeight="15" x14ac:dyDescent="0.25"/>
  <cols>
    <col min="1" max="1" width="15.7109375" bestFit="1" customWidth="1"/>
    <col min="2" max="12" width="16.42578125" customWidth="1"/>
  </cols>
  <sheetData>
    <row r="1" spans="1:12" x14ac:dyDescent="0.25">
      <c r="A1" s="69"/>
      <c r="B1" s="70" t="s">
        <v>192</v>
      </c>
      <c r="C1" s="70" t="s">
        <v>194</v>
      </c>
      <c r="D1" s="70" t="s">
        <v>196</v>
      </c>
      <c r="E1" s="70" t="s">
        <v>198</v>
      </c>
      <c r="F1" s="70" t="s">
        <v>200</v>
      </c>
      <c r="G1" s="70" t="s">
        <v>202</v>
      </c>
      <c r="H1" s="70" t="s">
        <v>204</v>
      </c>
      <c r="I1" s="70" t="s">
        <v>206</v>
      </c>
      <c r="J1" s="70" t="s">
        <v>208</v>
      </c>
      <c r="K1" s="70" t="s">
        <v>210</v>
      </c>
      <c r="L1" s="70" t="s">
        <v>212</v>
      </c>
    </row>
    <row r="2" spans="1:12" x14ac:dyDescent="0.25">
      <c r="A2" s="70" t="s">
        <v>298</v>
      </c>
      <c r="B2" s="71">
        <v>5318.0508460864503</v>
      </c>
      <c r="C2" s="71">
        <v>1303.3888206479</v>
      </c>
      <c r="D2" s="71">
        <v>2509.0103797951301</v>
      </c>
      <c r="E2" s="71">
        <v>26048.627666455799</v>
      </c>
      <c r="F2" s="71">
        <v>0.38136687344756198</v>
      </c>
      <c r="G2" s="71" t="s">
        <v>288</v>
      </c>
      <c r="H2" s="71">
        <v>2.1120767049012001</v>
      </c>
      <c r="I2" s="71">
        <v>63.863909397590298</v>
      </c>
      <c r="J2" s="71">
        <v>23.660159432154401</v>
      </c>
      <c r="K2" s="71" t="s">
        <v>288</v>
      </c>
      <c r="L2" s="71" t="s">
        <v>288</v>
      </c>
    </row>
    <row r="3" spans="1:12" x14ac:dyDescent="0.25">
      <c r="A3" s="70" t="s">
        <v>299</v>
      </c>
      <c r="B3" s="71">
        <v>19662.8215565112</v>
      </c>
      <c r="C3" s="71">
        <v>4913.5981020888503</v>
      </c>
      <c r="D3" s="71">
        <v>11861.7596186142</v>
      </c>
      <c r="E3" s="71">
        <v>87995.562777387604</v>
      </c>
      <c r="F3" s="71">
        <v>1.15734030303891</v>
      </c>
      <c r="G3" s="71" t="s">
        <v>288</v>
      </c>
      <c r="H3" s="71">
        <v>0.53997679872177295</v>
      </c>
      <c r="I3" s="71">
        <v>32.912177441140898</v>
      </c>
      <c r="J3" s="71">
        <v>7.1556117009877598</v>
      </c>
      <c r="K3" s="71" t="s">
        <v>288</v>
      </c>
      <c r="L3" s="71" t="s">
        <v>288</v>
      </c>
    </row>
    <row r="4" spans="1:12" x14ac:dyDescent="0.25">
      <c r="A4" s="70" t="s">
        <v>300</v>
      </c>
      <c r="B4" s="71">
        <v>12291.3198814677</v>
      </c>
      <c r="C4" s="71">
        <v>2222.7509174924098</v>
      </c>
      <c r="D4" s="71">
        <v>2230.7944814316402</v>
      </c>
      <c r="E4" s="71">
        <v>17032.321120827299</v>
      </c>
      <c r="F4" s="71">
        <v>0.79228989571397701</v>
      </c>
      <c r="G4" s="71">
        <v>2.0658583325769002</v>
      </c>
      <c r="H4" s="71">
        <v>1.7286523855451199</v>
      </c>
      <c r="I4" s="71">
        <v>28.5712555719501</v>
      </c>
      <c r="J4" s="71">
        <v>116.612950710996</v>
      </c>
      <c r="K4" s="71" t="s">
        <v>288</v>
      </c>
      <c r="L4" s="71">
        <v>6.2903701872121104E-2</v>
      </c>
    </row>
    <row r="5" spans="1:12" x14ac:dyDescent="0.25">
      <c r="A5" s="70" t="s">
        <v>301</v>
      </c>
      <c r="B5" s="71">
        <v>12568.7508912227</v>
      </c>
      <c r="C5" s="71">
        <v>3335.6392569444101</v>
      </c>
      <c r="D5" s="71">
        <v>5672.4154046898302</v>
      </c>
      <c r="E5" s="71">
        <v>58931.539123038798</v>
      </c>
      <c r="F5" s="71">
        <v>0.37546299200140398</v>
      </c>
      <c r="G5" s="71" t="s">
        <v>288</v>
      </c>
      <c r="H5" s="71">
        <v>0.22989136366962301</v>
      </c>
      <c r="I5" s="71">
        <v>24.4725919172127</v>
      </c>
      <c r="J5" s="71">
        <v>30.9626440811127</v>
      </c>
      <c r="K5" s="71" t="s">
        <v>288</v>
      </c>
      <c r="L5" s="71" t="s">
        <v>288</v>
      </c>
    </row>
    <row r="6" spans="1:12" x14ac:dyDescent="0.25">
      <c r="A6" s="70" t="s">
        <v>302</v>
      </c>
      <c r="B6" s="71">
        <v>19242.771856657298</v>
      </c>
      <c r="C6" s="71">
        <v>1796.1399571468</v>
      </c>
      <c r="D6" s="71">
        <v>4471.2291297040802</v>
      </c>
      <c r="E6" s="71">
        <v>25579.925586375099</v>
      </c>
      <c r="F6" s="71">
        <v>1.50421619584637</v>
      </c>
      <c r="G6" s="71">
        <v>1.72965198202057</v>
      </c>
      <c r="H6" s="71">
        <v>16.087852867706399</v>
      </c>
      <c r="I6" s="71">
        <v>113.622411223314</v>
      </c>
      <c r="J6" s="71">
        <v>56.850261999123397</v>
      </c>
      <c r="K6" s="71" t="s">
        <v>288</v>
      </c>
      <c r="L6" s="71">
        <v>0.23998430446496699</v>
      </c>
    </row>
    <row r="7" spans="1:12" x14ac:dyDescent="0.25">
      <c r="A7" s="70" t="s">
        <v>303</v>
      </c>
      <c r="B7" s="71">
        <v>18354.9197705933</v>
      </c>
      <c r="C7" s="71">
        <v>2515.7125035019699</v>
      </c>
      <c r="D7" s="71">
        <v>4375.7608992544201</v>
      </c>
      <c r="E7" s="71">
        <v>59718.986451945799</v>
      </c>
      <c r="F7" s="71">
        <v>0.72065205958673095</v>
      </c>
      <c r="G7" s="71" t="s">
        <v>288</v>
      </c>
      <c r="H7" s="71">
        <v>12.4365758805776</v>
      </c>
      <c r="I7" s="71">
        <v>114.030564770079</v>
      </c>
      <c r="J7" s="71">
        <v>15.279952646834801</v>
      </c>
      <c r="K7" s="71" t="s">
        <v>288</v>
      </c>
      <c r="L7" s="71">
        <v>0.63264510653787598</v>
      </c>
    </row>
    <row r="8" spans="1:12" x14ac:dyDescent="0.25">
      <c r="A8" s="7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4EE8-4BC2-432D-A0D5-E4CCDA256D4F}">
  <dimension ref="A1:O24"/>
  <sheetViews>
    <sheetView topLeftCell="B1" zoomScaleNormal="100" workbookViewId="0">
      <selection activeCell="I21" sqref="I21"/>
    </sheetView>
  </sheetViews>
  <sheetFormatPr defaultRowHeight="15" x14ac:dyDescent="0.25"/>
  <cols>
    <col min="1" max="1" width="14.28515625" style="77" customWidth="1"/>
    <col min="2" max="2" width="20.85546875" style="76" customWidth="1"/>
    <col min="3" max="3" width="17.28515625" bestFit="1" customWidth="1"/>
    <col min="4" max="4" width="9.42578125" customWidth="1"/>
    <col min="5" max="5" width="6.42578125" customWidth="1"/>
    <col min="6" max="6" width="10" bestFit="1" customWidth="1"/>
    <col min="7" max="7" width="7.5703125" bestFit="1" customWidth="1"/>
    <col min="8" max="8" width="10.5703125" bestFit="1" customWidth="1"/>
    <col min="9" max="9" width="11" bestFit="1" customWidth="1"/>
    <col min="10" max="10" width="11.140625" bestFit="1" customWidth="1"/>
  </cols>
  <sheetData>
    <row r="1" spans="1:15" ht="15.75" thickBot="1" x14ac:dyDescent="0.3"/>
    <row r="2" spans="1:15" ht="16.5" thickBot="1" x14ac:dyDescent="0.3">
      <c r="C2" s="72" t="s">
        <v>177</v>
      </c>
      <c r="D2" s="72" t="s">
        <v>178</v>
      </c>
      <c r="E2" s="72" t="s">
        <v>179</v>
      </c>
      <c r="F2" s="72" t="s">
        <v>180</v>
      </c>
      <c r="G2" s="72" t="s">
        <v>181</v>
      </c>
      <c r="H2" s="73" t="s">
        <v>307</v>
      </c>
      <c r="I2" s="74" t="s">
        <v>182</v>
      </c>
    </row>
    <row r="3" spans="1:15" x14ac:dyDescent="0.25">
      <c r="A3" s="106" t="s">
        <v>304</v>
      </c>
      <c r="B3" s="82" t="s">
        <v>298</v>
      </c>
      <c r="C3" s="4">
        <v>29.4</v>
      </c>
      <c r="D3" s="4">
        <v>7.74</v>
      </c>
      <c r="E3" s="4">
        <v>71.2</v>
      </c>
      <c r="F3" s="4">
        <v>38.700000000000003</v>
      </c>
      <c r="G3" s="4">
        <v>3.69</v>
      </c>
      <c r="H3" s="4">
        <v>567</v>
      </c>
      <c r="I3" s="81">
        <f>H3*0.65</f>
        <v>368.55</v>
      </c>
    </row>
    <row r="4" spans="1:15" s="76" customFormat="1" x14ac:dyDescent="0.25">
      <c r="A4" s="109"/>
      <c r="B4" s="82" t="s">
        <v>299</v>
      </c>
      <c r="C4" s="4">
        <v>0</v>
      </c>
      <c r="D4" s="4">
        <v>8.0500000000000007</v>
      </c>
      <c r="E4" s="4">
        <v>194.2</v>
      </c>
      <c r="F4" s="4">
        <v>103.5</v>
      </c>
      <c r="G4" s="4">
        <v>9.1999999999999993</v>
      </c>
      <c r="H4" s="4">
        <v>806</v>
      </c>
      <c r="I4" s="81">
        <f>H4*0.65</f>
        <v>523.9</v>
      </c>
    </row>
    <row r="5" spans="1:15" ht="15.75" x14ac:dyDescent="0.25">
      <c r="A5" s="85"/>
    </row>
    <row r="6" spans="1:15" x14ac:dyDescent="0.25">
      <c r="A6" s="108" t="s">
        <v>305</v>
      </c>
      <c r="B6" s="82" t="s">
        <v>300</v>
      </c>
      <c r="C6" s="4">
        <v>1429</v>
      </c>
      <c r="D6" s="4">
        <v>7.42</v>
      </c>
      <c r="E6" s="4">
        <v>59.5</v>
      </c>
      <c r="F6" s="4">
        <v>85.3</v>
      </c>
      <c r="G6" s="4">
        <v>8.83</v>
      </c>
      <c r="H6" s="4">
        <v>520</v>
      </c>
      <c r="I6" s="81">
        <f>H6*0.65</f>
        <v>338</v>
      </c>
    </row>
    <row r="7" spans="1:15" x14ac:dyDescent="0.25">
      <c r="A7" s="108"/>
      <c r="B7" s="82" t="s">
        <v>301</v>
      </c>
      <c r="C7" s="4">
        <v>23.6</v>
      </c>
      <c r="D7" s="84">
        <v>6.95</v>
      </c>
      <c r="E7" s="4">
        <v>112.4</v>
      </c>
      <c r="F7" s="4">
        <v>115.3</v>
      </c>
      <c r="G7" s="4">
        <v>10.68</v>
      </c>
      <c r="H7" s="4">
        <v>453</v>
      </c>
      <c r="I7" s="81">
        <f>H7*0.65</f>
        <v>294.45</v>
      </c>
    </row>
    <row r="8" spans="1:15" ht="15.75" x14ac:dyDescent="0.25">
      <c r="A8" s="83"/>
    </row>
    <row r="9" spans="1:15" x14ac:dyDescent="0.25">
      <c r="A9" s="106" t="s">
        <v>306</v>
      </c>
      <c r="B9" s="82" t="s">
        <v>302</v>
      </c>
      <c r="C9" s="4">
        <v>48.1</v>
      </c>
      <c r="D9" s="4">
        <v>7.27</v>
      </c>
      <c r="E9" s="4">
        <v>1.7</v>
      </c>
      <c r="F9" s="4">
        <v>47.6</v>
      </c>
      <c r="G9" s="4">
        <v>5.01</v>
      </c>
      <c r="H9" s="4">
        <v>330</v>
      </c>
      <c r="I9" s="81">
        <f>H9*0.65</f>
        <v>214.5</v>
      </c>
    </row>
    <row r="10" spans="1:15" ht="15.75" thickBot="1" x14ac:dyDescent="0.3">
      <c r="A10" s="107"/>
      <c r="B10" s="80" t="s">
        <v>303</v>
      </c>
      <c r="C10" s="79">
        <v>10.3</v>
      </c>
      <c r="D10" s="79">
        <v>7.84</v>
      </c>
      <c r="E10" s="61"/>
      <c r="F10" s="79">
        <v>93</v>
      </c>
      <c r="G10" s="79">
        <v>9.1300000000000008</v>
      </c>
      <c r="H10" s="79">
        <v>276</v>
      </c>
      <c r="I10" s="78">
        <f>H10*0.65</f>
        <v>179.4</v>
      </c>
      <c r="L10" s="86"/>
      <c r="M10" s="86"/>
      <c r="N10" s="86"/>
    </row>
    <row r="11" spans="1:15" x14ac:dyDescent="0.25">
      <c r="M11" s="86"/>
      <c r="N11" s="86"/>
      <c r="O11" s="86"/>
    </row>
    <row r="17" ht="62.45" customHeight="1" x14ac:dyDescent="0.25"/>
    <row r="18" ht="15.6" customHeight="1" x14ac:dyDescent="0.25"/>
    <row r="19" ht="15.6" customHeight="1" x14ac:dyDescent="0.25"/>
    <row r="21" ht="34.15" customHeight="1" x14ac:dyDescent="0.25"/>
    <row r="22" ht="34.15" customHeight="1" x14ac:dyDescent="0.25"/>
    <row r="23" ht="14.45" customHeight="1" x14ac:dyDescent="0.25"/>
    <row r="24" ht="31.15" customHeight="1" x14ac:dyDescent="0.25"/>
  </sheetData>
  <mergeCells count="3">
    <mergeCell ref="A9:A10"/>
    <mergeCell ref="A6:A7"/>
    <mergeCell ref="A3:A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B072FECE8067449521173ABEA9C7A7" ma:contentTypeVersion="17" ma:contentTypeDescription="Create a new document." ma:contentTypeScope="" ma:versionID="01bee0bc30459a60cd5f242b9b5d54f7">
  <xsd:schema xmlns:xsd="http://www.w3.org/2001/XMLSchema" xmlns:xs="http://www.w3.org/2001/XMLSchema" xmlns:p="http://schemas.microsoft.com/office/2006/metadata/properties" xmlns:ns3="44e6e663-a476-4ab7-aa3b-fd6c551d5d5b" xmlns:ns4="f6189f4c-519c-43c9-95d1-c5608ace42c8" targetNamespace="http://schemas.microsoft.com/office/2006/metadata/properties" ma:root="true" ma:fieldsID="42e3cf589d7c00112ab90643a19fa6d7" ns3:_="" ns4:_="">
    <xsd:import namespace="44e6e663-a476-4ab7-aa3b-fd6c551d5d5b"/>
    <xsd:import namespace="f6189f4c-519c-43c9-95d1-c5608ace42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6e663-a476-4ab7-aa3b-fd6c551d5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89f4c-519c-43c9-95d1-c5608ace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4e6e663-a476-4ab7-aa3b-fd6c551d5d5b" xsi:nil="true"/>
  </documentManagement>
</p:properties>
</file>

<file path=customXml/itemProps1.xml><?xml version="1.0" encoding="utf-8"?>
<ds:datastoreItem xmlns:ds="http://schemas.openxmlformats.org/officeDocument/2006/customXml" ds:itemID="{770DA9AD-9C5B-46A5-9BC1-8F7F5642B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6e663-a476-4ab7-aa3b-fd6c551d5d5b"/>
    <ds:schemaRef ds:uri="f6189f4c-519c-43c9-95d1-c5608ace42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D6608-A1F9-4BBD-B967-8AC0F30AF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F0F03A-CCFE-4AF1-808A-8E5A4122D764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4e6e663-a476-4ab7-aa3b-fd6c551d5d5b"/>
    <ds:schemaRef ds:uri="http://www.w3.org/XML/1998/namespace"/>
    <ds:schemaRef ds:uri="http://purl.org/dc/dcmitype/"/>
    <ds:schemaRef ds:uri="f6189f4c-519c-43c9-95d1-c5608ace42c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PXRF - Sediment</vt:lpstr>
      <vt:lpstr>PAH - Sediment</vt:lpstr>
      <vt:lpstr>Aquaread - water quality probe</vt:lpstr>
      <vt:lpstr>Ion chromatorgaphy - water</vt:lpstr>
      <vt:lpstr>PAH - Water</vt:lpstr>
      <vt:lpstr>ICP-MS - water</vt:lpstr>
      <vt:lpstr>Centrifuge Experiment</vt:lpstr>
      <vt:lpstr>Carden Primary ICP-MS</vt:lpstr>
      <vt:lpstr>Carden Primary Aquaread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 Walters</dc:creator>
  <cp:lastModifiedBy>Martin Smith</cp:lastModifiedBy>
  <dcterms:created xsi:type="dcterms:W3CDTF">2024-11-01T13:26:06Z</dcterms:created>
  <dcterms:modified xsi:type="dcterms:W3CDTF">2025-06-05T09:38:21Z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0x010100B8B072FECE8067449521173ABEA9C7A7</vt:lpwstr>
  </property>
</Properties>
</file>