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ms107/Desktop/"/>
    </mc:Choice>
  </mc:AlternateContent>
  <xr:revisionPtr revIDLastSave="0" documentId="13_ncr:1_{49A14252-A303-0F4A-A798-8008D7D55FAE}" xr6:coauthVersionLast="47" xr6:coauthVersionMax="47" xr10:uidLastSave="{00000000-0000-0000-0000-000000000000}"/>
  <bookViews>
    <workbookView xWindow="1820" yWindow="1640" windowWidth="26700" windowHeight="15860" xr2:uid="{00000000-000D-0000-FFFF-FFFF00000000}"/>
  </bookViews>
  <sheets>
    <sheet name="Plate 2 - Sheet1" sheetId="1" r:id="rId1"/>
  </sheets>
  <definedNames>
    <definedName name="MethodPointer">6610168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1" l="1"/>
  <c r="K77" i="1"/>
  <c r="J77" i="1"/>
  <c r="I77" i="1"/>
  <c r="H77" i="1"/>
  <c r="G77" i="1"/>
  <c r="F77" i="1"/>
  <c r="E77" i="1"/>
  <c r="E76" i="1"/>
  <c r="F76" i="1"/>
  <c r="G76" i="1"/>
  <c r="H76" i="1"/>
  <c r="I76" i="1"/>
  <c r="J76" i="1"/>
  <c r="K76" i="1"/>
  <c r="L76" i="1"/>
  <c r="H64" i="1"/>
  <c r="G64" i="1"/>
  <c r="F64" i="1"/>
  <c r="L64" i="1"/>
  <c r="I64" i="1"/>
  <c r="K64" i="1"/>
  <c r="J64" i="1"/>
  <c r="E64" i="1"/>
  <c r="E63" i="1"/>
  <c r="J63" i="1"/>
  <c r="K63" i="1"/>
  <c r="I63" i="1"/>
  <c r="L63" i="1"/>
  <c r="F63" i="1"/>
  <c r="G63" i="1"/>
  <c r="H63" i="1"/>
  <c r="H53" i="1"/>
  <c r="L53" i="1"/>
  <c r="I53" i="1"/>
  <c r="K53" i="1"/>
  <c r="J53" i="1"/>
  <c r="J52" i="1"/>
  <c r="K52" i="1"/>
  <c r="I52" i="1"/>
  <c r="L52" i="1"/>
  <c r="H52" i="1"/>
  <c r="H41" i="1" l="1"/>
  <c r="G41" i="1"/>
  <c r="F41" i="1"/>
  <c r="L41" i="1"/>
  <c r="I41" i="1"/>
  <c r="K41" i="1"/>
  <c r="J41" i="1"/>
  <c r="E41" i="1"/>
  <c r="E40" i="1"/>
  <c r="J40" i="1"/>
  <c r="K40" i="1"/>
  <c r="I40" i="1"/>
  <c r="L40" i="1"/>
  <c r="F40" i="1"/>
  <c r="G40" i="1"/>
  <c r="H40" i="1"/>
</calcChain>
</file>

<file path=xl/sharedStrings.xml><?xml version="1.0" encoding="utf-8"?>
<sst xmlns="http://schemas.openxmlformats.org/spreadsheetml/2006/main" count="158" uniqueCount="51">
  <si>
    <t>Software Version</t>
  </si>
  <si>
    <t>Experiment File Path:</t>
  </si>
  <si>
    <t>Protocol File Path:</t>
  </si>
  <si>
    <t>Plate Number</t>
  </si>
  <si>
    <t>Date</t>
  </si>
  <si>
    <t>Time</t>
  </si>
  <si>
    <t>Reader Type:</t>
  </si>
  <si>
    <t>Reader Serial Number:</t>
  </si>
  <si>
    <t>Reading Type</t>
  </si>
  <si>
    <t>Procedure Details</t>
  </si>
  <si>
    <t>Plate Type</t>
  </si>
  <si>
    <t>Read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</si>
  <si>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</si>
  <si>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</si>
  <si>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</si>
  <si>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</si>
  <si>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</si>
  <si>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</si>
  <si>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</si>
  <si>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</si>
  <si>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</si>
  <si>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</si>
  <si>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N-A</t>
  </si>
  <si>
    <t>Atrauman</t>
  </si>
  <si>
    <t>Melolin</t>
  </si>
  <si>
    <t xml:space="preserve">kaltostat </t>
  </si>
  <si>
    <t>kerracel</t>
  </si>
  <si>
    <t>Kerramax</t>
  </si>
  <si>
    <t>Aquacel</t>
  </si>
  <si>
    <t>IL-6</t>
  </si>
  <si>
    <t>Control</t>
  </si>
  <si>
    <t>CXCR4</t>
  </si>
  <si>
    <t>FGF</t>
  </si>
  <si>
    <t>TGF-B</t>
  </si>
  <si>
    <t>Kerracel</t>
  </si>
  <si>
    <t>kerramax</t>
  </si>
  <si>
    <t>Kaltostat</t>
  </si>
  <si>
    <t>Mean</t>
  </si>
  <si>
    <t>SD</t>
  </si>
  <si>
    <t>Aquacell</t>
  </si>
  <si>
    <t>Keracell</t>
  </si>
  <si>
    <t>Keramax</t>
  </si>
  <si>
    <t>Hyperglycemia</t>
  </si>
  <si>
    <t>Normalglycemia</t>
  </si>
  <si>
    <t>Normoglycaemia</t>
  </si>
  <si>
    <t>Hyperglycaemia</t>
  </si>
  <si>
    <t>IL-6 (AU/ml)</t>
  </si>
  <si>
    <t>SD Normoglycamia</t>
  </si>
  <si>
    <t>SD Hyperglycaemia</t>
  </si>
  <si>
    <t>CXCR4 (AU/ml)</t>
  </si>
  <si>
    <r>
      <t>TGF-</t>
    </r>
    <r>
      <rPr>
        <b/>
        <sz val="10"/>
        <rFont val="Symbol"/>
        <charset val="2"/>
      </rPr>
      <t>b</t>
    </r>
    <r>
      <rPr>
        <b/>
        <sz val="10"/>
        <rFont val="Arial"/>
        <family val="2"/>
      </rPr>
      <t xml:space="preserve"> (AU/ml)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</si>
</sst>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charset val="2"/>
    </font>
  </fonts>
  <fills count="1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5" fillId="14" borderId="0" xfId="0" applyFont="1" applyFill="1"/>
    <xf numFmtId="0" fontId="0" fillId="14" borderId="0" xfId="0" applyFill="1"/>
    <xf numFmtId="0" fontId="5" fillId="15" borderId="0" xfId="0" applyFont="1" applyFill="1"/>
    <xf numFmtId="0" fontId="0" fillId="15" borderId="0" xfId="0" applyFill="1"/>
    <xf numFmtId="0" fontId="0" fillId="16" borderId="0" xfId="0" applyFill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'Plate 2 - Sheet1'!$AB$38</c:f>
              <c:strCache>
                <c:ptCount val="1"/>
                <c:pt idx="0">
                  <c:v>Normoglycaemia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2 - Sheet1'!$AC$41:$AM$41</c:f>
                <c:numCache>
                  <c:formatCode>General</c:formatCode>
                  <c:ptCount val="11"/>
                  <c:pt idx="0">
                    <c:v>6.9000000000000006E-2</c:v>
                  </c:pt>
                  <c:pt idx="2">
                    <c:v>3.9E-2</c:v>
                  </c:pt>
                  <c:pt idx="3">
                    <c:v>0.13</c:v>
                  </c:pt>
                  <c:pt idx="4">
                    <c:v>0.28100000000000003</c:v>
                  </c:pt>
                  <c:pt idx="6">
                    <c:v>0.14799999999999999</c:v>
                  </c:pt>
                  <c:pt idx="7">
                    <c:v>0.6</c:v>
                  </c:pt>
                  <c:pt idx="8">
                    <c:v>3.1E-2</c:v>
                  </c:pt>
                  <c:pt idx="10">
                    <c:v>0.32400000000000001</c:v>
                  </c:pt>
                </c:numCache>
              </c:numRef>
            </c:plus>
            <c:minus>
              <c:numRef>
                <c:f>'Plate 2 - Sheet1'!$AC$41:$AM$41</c:f>
                <c:numCache>
                  <c:formatCode>General</c:formatCode>
                  <c:ptCount val="11"/>
                  <c:pt idx="0">
                    <c:v>6.9000000000000006E-2</c:v>
                  </c:pt>
                  <c:pt idx="2">
                    <c:v>3.9E-2</c:v>
                  </c:pt>
                  <c:pt idx="3">
                    <c:v>0.13</c:v>
                  </c:pt>
                  <c:pt idx="4">
                    <c:v>0.28100000000000003</c:v>
                  </c:pt>
                  <c:pt idx="6">
                    <c:v>0.14799999999999999</c:v>
                  </c:pt>
                  <c:pt idx="7">
                    <c:v>0.6</c:v>
                  </c:pt>
                  <c:pt idx="8">
                    <c:v>3.1E-2</c:v>
                  </c:pt>
                  <c:pt idx="10">
                    <c:v>0.32400000000000001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'Plate 2 - Sheet1'!$AC$37:$AM$37</c:f>
              <c:strCache>
                <c:ptCount val="11"/>
                <c:pt idx="0">
                  <c:v>Control</c:v>
                </c:pt>
                <c:pt idx="2">
                  <c:v>Atrauman</c:v>
                </c:pt>
                <c:pt idx="3">
                  <c:v>Melolin</c:v>
                </c:pt>
                <c:pt idx="4">
                  <c:v>Kerramax</c:v>
                </c:pt>
                <c:pt idx="6">
                  <c:v>Aquacel</c:v>
                </c:pt>
                <c:pt idx="7">
                  <c:v>Kerracel</c:v>
                </c:pt>
                <c:pt idx="8">
                  <c:v>N-A</c:v>
                </c:pt>
                <c:pt idx="10">
                  <c:v>Kaltostat</c:v>
                </c:pt>
              </c:strCache>
            </c:strRef>
          </c:cat>
          <c:val>
            <c:numRef>
              <c:f>'Plate 2 - Sheet1'!$AC$38:$AM$38</c:f>
              <c:numCache>
                <c:formatCode>General</c:formatCode>
                <c:ptCount val="11"/>
                <c:pt idx="0">
                  <c:v>0.39500000000000002</c:v>
                </c:pt>
                <c:pt idx="2">
                  <c:v>0.63900000000000001</c:v>
                </c:pt>
                <c:pt idx="3">
                  <c:v>0.77600000000000002</c:v>
                </c:pt>
                <c:pt idx="4">
                  <c:v>2.0750000000000002</c:v>
                </c:pt>
                <c:pt idx="6">
                  <c:v>0.52</c:v>
                </c:pt>
                <c:pt idx="7">
                  <c:v>1.1040000000000001</c:v>
                </c:pt>
                <c:pt idx="8">
                  <c:v>0.53300000000000003</c:v>
                </c:pt>
                <c:pt idx="10">
                  <c:v>0.32400000000000001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D-334C-AB2D-0F634B958834}"/>
            </c:ext>
          </c:extLst>
        </c:ser>
        <c:ser>
          <c:idx val="1"/>
          <c:order val="1"/>
          <c:tx>
            <c:strRef>
              <c:f>'Plate 2 - Sheet1'!$AB$39</c:f>
              <c:strCache>
                <c:ptCount val="1"/>
                <c:pt idx="0">
                  <c:v>Hyperglycaemia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2 - Sheet1'!$AC$42:$AM$42</c:f>
                <c:numCache>
                  <c:formatCode>General</c:formatCode>
                  <c:ptCount val="11"/>
                  <c:pt idx="0">
                    <c:v>7.0000000000000007E-2</c:v>
                  </c:pt>
                  <c:pt idx="2">
                    <c:v>1.0169999999999999</c:v>
                  </c:pt>
                  <c:pt idx="3">
                    <c:v>0.214</c:v>
                  </c:pt>
                  <c:pt idx="4">
                    <c:v>9.4E-2</c:v>
                  </c:pt>
                  <c:pt idx="6">
                    <c:v>0.65500000000000003</c:v>
                  </c:pt>
                  <c:pt idx="7">
                    <c:v>8.5000000000000006E-2</c:v>
                  </c:pt>
                  <c:pt idx="8">
                    <c:v>0.13500000000000001</c:v>
                  </c:pt>
                  <c:pt idx="10">
                    <c:v>8.5000000000000006E-2</c:v>
                  </c:pt>
                </c:numCache>
              </c:numRef>
            </c:plus>
            <c:minus>
              <c:numRef>
                <c:f>'Plate 2 - Sheet1'!$AC$42:$AM$42</c:f>
                <c:numCache>
                  <c:formatCode>General</c:formatCode>
                  <c:ptCount val="11"/>
                  <c:pt idx="0">
                    <c:v>7.0000000000000007E-2</c:v>
                  </c:pt>
                  <c:pt idx="2">
                    <c:v>1.0169999999999999</c:v>
                  </c:pt>
                  <c:pt idx="3">
                    <c:v>0.214</c:v>
                  </c:pt>
                  <c:pt idx="4">
                    <c:v>9.4E-2</c:v>
                  </c:pt>
                  <c:pt idx="6">
                    <c:v>0.65500000000000003</c:v>
                  </c:pt>
                  <c:pt idx="7">
                    <c:v>8.5000000000000006E-2</c:v>
                  </c:pt>
                  <c:pt idx="8">
                    <c:v>0.13500000000000001</c:v>
                  </c:pt>
                  <c:pt idx="10">
                    <c:v>8.5000000000000006E-2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'Plate 2 - Sheet1'!$AC$37:$AM$37</c:f>
              <c:strCache>
                <c:ptCount val="11"/>
                <c:pt idx="0">
                  <c:v>Control</c:v>
                </c:pt>
                <c:pt idx="2">
                  <c:v>Atrauman</c:v>
                </c:pt>
                <c:pt idx="3">
                  <c:v>Melolin</c:v>
                </c:pt>
                <c:pt idx="4">
                  <c:v>Kerramax</c:v>
                </c:pt>
                <c:pt idx="6">
                  <c:v>Aquacel</c:v>
                </c:pt>
                <c:pt idx="7">
                  <c:v>Kerracel</c:v>
                </c:pt>
                <c:pt idx="8">
                  <c:v>N-A</c:v>
                </c:pt>
                <c:pt idx="10">
                  <c:v>Kaltostat</c:v>
                </c:pt>
              </c:strCache>
            </c:strRef>
          </c:cat>
          <c:val>
            <c:numRef>
              <c:f>'Plate 2 - Sheet1'!$AC$39:$AM$39</c:f>
              <c:numCache>
                <c:formatCode>General</c:formatCode>
                <c:ptCount val="11"/>
                <c:pt idx="0">
                  <c:v>4.1790000000000003</c:v>
                </c:pt>
                <c:pt idx="2">
                  <c:v>3.7</c:v>
                </c:pt>
                <c:pt idx="3">
                  <c:v>1.976</c:v>
                </c:pt>
                <c:pt idx="4">
                  <c:v>4.33</c:v>
                </c:pt>
                <c:pt idx="6">
                  <c:v>1.68</c:v>
                </c:pt>
                <c:pt idx="7">
                  <c:v>4.1959999999999997</c:v>
                </c:pt>
                <c:pt idx="8">
                  <c:v>4.048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D-334C-AB2D-0F634B958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85536"/>
        <c:axId val="247887264"/>
      </c:barChart>
      <c:catAx>
        <c:axId val="2478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887264"/>
        <c:crosses val="autoZero"/>
        <c:auto val="1"/>
        <c:lblAlgn val="ctr"/>
        <c:lblOffset val="100"/>
        <c:noMultiLvlLbl val="0"/>
      </c:catAx>
      <c:valAx>
        <c:axId val="247887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IL-6 (AU/ml)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8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'Plate 2 - Sheet1'!$AB$50</c:f>
              <c:strCache>
                <c:ptCount val="1"/>
                <c:pt idx="0">
                  <c:v>Normoglycaemia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2 - Sheet1'!$AC$53:$AM$53</c:f>
                <c:numCache>
                  <c:formatCode>General</c:formatCode>
                  <c:ptCount val="11"/>
                  <c:pt idx="0">
                    <c:v>1.0999999999999999E-2</c:v>
                  </c:pt>
                  <c:pt idx="2">
                    <c:v>0.107</c:v>
                  </c:pt>
                  <c:pt idx="3">
                    <c:v>0.112</c:v>
                  </c:pt>
                  <c:pt idx="4">
                    <c:v>0.41899999999999998</c:v>
                  </c:pt>
                  <c:pt idx="6">
                    <c:v>0.25600000000000001</c:v>
                  </c:pt>
                  <c:pt idx="7">
                    <c:v>5.3999999999999999E-2</c:v>
                  </c:pt>
                  <c:pt idx="8">
                    <c:v>0.67100000000000004</c:v>
                  </c:pt>
                  <c:pt idx="10">
                    <c:v>3.3000000000000002E-2</c:v>
                  </c:pt>
                </c:numCache>
              </c:numRef>
            </c:plus>
            <c:minus>
              <c:numRef>
                <c:f>'Plate 2 - Sheet1'!$AC$53:$AM$53</c:f>
                <c:numCache>
                  <c:formatCode>General</c:formatCode>
                  <c:ptCount val="11"/>
                  <c:pt idx="0">
                    <c:v>1.0999999999999999E-2</c:v>
                  </c:pt>
                  <c:pt idx="2">
                    <c:v>0.107</c:v>
                  </c:pt>
                  <c:pt idx="3">
                    <c:v>0.112</c:v>
                  </c:pt>
                  <c:pt idx="4">
                    <c:v>0.41899999999999998</c:v>
                  </c:pt>
                  <c:pt idx="6">
                    <c:v>0.25600000000000001</c:v>
                  </c:pt>
                  <c:pt idx="7">
                    <c:v>5.3999999999999999E-2</c:v>
                  </c:pt>
                  <c:pt idx="8">
                    <c:v>0.67100000000000004</c:v>
                  </c:pt>
                  <c:pt idx="10">
                    <c:v>3.3000000000000002E-2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'Plate 2 - Sheet1'!$AC$49:$AM$49</c:f>
              <c:strCache>
                <c:ptCount val="11"/>
                <c:pt idx="0">
                  <c:v>Control</c:v>
                </c:pt>
                <c:pt idx="2">
                  <c:v>Atrauman</c:v>
                </c:pt>
                <c:pt idx="3">
                  <c:v>Melolin</c:v>
                </c:pt>
                <c:pt idx="4">
                  <c:v>Kerramax</c:v>
                </c:pt>
                <c:pt idx="6">
                  <c:v>Aquacel</c:v>
                </c:pt>
                <c:pt idx="7">
                  <c:v>Kerracel</c:v>
                </c:pt>
                <c:pt idx="8">
                  <c:v>N-A</c:v>
                </c:pt>
                <c:pt idx="10">
                  <c:v>Kaltostat</c:v>
                </c:pt>
              </c:strCache>
            </c:strRef>
          </c:cat>
          <c:val>
            <c:numRef>
              <c:f>'Plate 2 - Sheet1'!$AC$50:$AM$50</c:f>
              <c:numCache>
                <c:formatCode>General</c:formatCode>
                <c:ptCount val="11"/>
                <c:pt idx="0">
                  <c:v>0.39500000000000002</c:v>
                </c:pt>
                <c:pt idx="2">
                  <c:v>0.82599999999999996</c:v>
                </c:pt>
                <c:pt idx="3">
                  <c:v>0.60199999999999998</c:v>
                </c:pt>
                <c:pt idx="4">
                  <c:v>1.6459999999999999</c:v>
                </c:pt>
                <c:pt idx="6">
                  <c:v>1.909</c:v>
                </c:pt>
                <c:pt idx="7">
                  <c:v>0.63300000000000001</c:v>
                </c:pt>
                <c:pt idx="8">
                  <c:v>1.357</c:v>
                </c:pt>
                <c:pt idx="10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3-9545-B56F-777B6CB5BEFB}"/>
            </c:ext>
          </c:extLst>
        </c:ser>
        <c:ser>
          <c:idx val="1"/>
          <c:order val="1"/>
          <c:tx>
            <c:strRef>
              <c:f>'Plate 2 - Sheet1'!$AB$51</c:f>
              <c:strCache>
                <c:ptCount val="1"/>
                <c:pt idx="0">
                  <c:v>Hyperglycaemia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2 - Sheet1'!$AC$54:$AM$54</c:f>
                <c:numCache>
                  <c:formatCode>General</c:formatCode>
                  <c:ptCount val="11"/>
                  <c:pt idx="0">
                    <c:v>0.125</c:v>
                  </c:pt>
                  <c:pt idx="2">
                    <c:v>0.41</c:v>
                  </c:pt>
                  <c:pt idx="3">
                    <c:v>1.5229999999999999</c:v>
                  </c:pt>
                  <c:pt idx="4">
                    <c:v>1.264</c:v>
                  </c:pt>
                  <c:pt idx="6">
                    <c:v>0.70599999999999996</c:v>
                  </c:pt>
                  <c:pt idx="7">
                    <c:v>0.13600000000000001</c:v>
                  </c:pt>
                  <c:pt idx="8">
                    <c:v>8.7999999999999995E-2</c:v>
                  </c:pt>
                  <c:pt idx="10">
                    <c:v>0.14799999999999999</c:v>
                  </c:pt>
                </c:numCache>
              </c:numRef>
            </c:plus>
            <c:minus>
              <c:numRef>
                <c:f>'Plate 2 - Sheet1'!$AC$54:$AM$54</c:f>
                <c:numCache>
                  <c:formatCode>General</c:formatCode>
                  <c:ptCount val="11"/>
                  <c:pt idx="0">
                    <c:v>0.125</c:v>
                  </c:pt>
                  <c:pt idx="2">
                    <c:v>0.41</c:v>
                  </c:pt>
                  <c:pt idx="3">
                    <c:v>1.5229999999999999</c:v>
                  </c:pt>
                  <c:pt idx="4">
                    <c:v>1.264</c:v>
                  </c:pt>
                  <c:pt idx="6">
                    <c:v>0.70599999999999996</c:v>
                  </c:pt>
                  <c:pt idx="7">
                    <c:v>0.13600000000000001</c:v>
                  </c:pt>
                  <c:pt idx="8">
                    <c:v>8.7999999999999995E-2</c:v>
                  </c:pt>
                  <c:pt idx="10">
                    <c:v>0.14799999999999999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'Plate 2 - Sheet1'!$AC$49:$AM$49</c:f>
              <c:strCache>
                <c:ptCount val="11"/>
                <c:pt idx="0">
                  <c:v>Control</c:v>
                </c:pt>
                <c:pt idx="2">
                  <c:v>Atrauman</c:v>
                </c:pt>
                <c:pt idx="3">
                  <c:v>Melolin</c:v>
                </c:pt>
                <c:pt idx="4">
                  <c:v>Kerramax</c:v>
                </c:pt>
                <c:pt idx="6">
                  <c:v>Aquacel</c:v>
                </c:pt>
                <c:pt idx="7">
                  <c:v>Kerracel</c:v>
                </c:pt>
                <c:pt idx="8">
                  <c:v>N-A</c:v>
                </c:pt>
                <c:pt idx="10">
                  <c:v>Kaltostat</c:v>
                </c:pt>
              </c:strCache>
            </c:strRef>
          </c:cat>
          <c:val>
            <c:numRef>
              <c:f>'Plate 2 - Sheet1'!$AC$51:$AM$51</c:f>
              <c:numCache>
                <c:formatCode>General</c:formatCode>
                <c:ptCount val="11"/>
                <c:pt idx="0">
                  <c:v>4.3449999999999998</c:v>
                </c:pt>
                <c:pt idx="2">
                  <c:v>4.4080000000000004</c:v>
                </c:pt>
                <c:pt idx="3">
                  <c:v>3.169</c:v>
                </c:pt>
                <c:pt idx="4">
                  <c:v>3.3420000000000001</c:v>
                </c:pt>
                <c:pt idx="6">
                  <c:v>3.3620000000000001</c:v>
                </c:pt>
                <c:pt idx="7">
                  <c:v>4.18</c:v>
                </c:pt>
                <c:pt idx="8">
                  <c:v>4.2290000000000001</c:v>
                </c:pt>
                <c:pt idx="10">
                  <c:v>4.423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3-9545-B56F-777B6CB5B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243392"/>
        <c:axId val="264999088"/>
      </c:barChart>
      <c:catAx>
        <c:axId val="2652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999088"/>
        <c:crosses val="autoZero"/>
        <c:auto val="1"/>
        <c:lblAlgn val="ctr"/>
        <c:lblOffset val="100"/>
        <c:noMultiLvlLbl val="0"/>
      </c:catAx>
      <c:valAx>
        <c:axId val="264999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CXCR4</a:t>
                </a:r>
                <a:r>
                  <a:rPr lang="en-US" sz="1400" b="1" baseline="0"/>
                  <a:t> (AU/ml)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2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'Plate 2 - Sheet1'!$AB$74</c:f>
              <c:strCache>
                <c:ptCount val="1"/>
                <c:pt idx="0">
                  <c:v>Normoglycaemia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2 - Sheet1'!$AC$77:$AM$77</c:f>
                <c:numCache>
                  <c:formatCode>General</c:formatCode>
                  <c:ptCount val="11"/>
                  <c:pt idx="0">
                    <c:v>0.125</c:v>
                  </c:pt>
                  <c:pt idx="2">
                    <c:v>1.7999999999999999E-2</c:v>
                  </c:pt>
                  <c:pt idx="3">
                    <c:v>6.7000000000000004E-2</c:v>
                  </c:pt>
                  <c:pt idx="4">
                    <c:v>1.2999999999999999E-2</c:v>
                  </c:pt>
                  <c:pt idx="6">
                    <c:v>0.15</c:v>
                  </c:pt>
                  <c:pt idx="7">
                    <c:v>3.5000000000000003E-2</c:v>
                  </c:pt>
                  <c:pt idx="8">
                    <c:v>0.16600000000000001</c:v>
                  </c:pt>
                  <c:pt idx="10">
                    <c:v>0.1</c:v>
                  </c:pt>
                </c:numCache>
              </c:numRef>
            </c:plus>
            <c:minus>
              <c:numRef>
                <c:f>'Plate 2 - Sheet1'!$AC$77:$AM$77</c:f>
                <c:numCache>
                  <c:formatCode>General</c:formatCode>
                  <c:ptCount val="11"/>
                  <c:pt idx="0">
                    <c:v>0.125</c:v>
                  </c:pt>
                  <c:pt idx="2">
                    <c:v>1.7999999999999999E-2</c:v>
                  </c:pt>
                  <c:pt idx="3">
                    <c:v>6.7000000000000004E-2</c:v>
                  </c:pt>
                  <c:pt idx="4">
                    <c:v>1.2999999999999999E-2</c:v>
                  </c:pt>
                  <c:pt idx="6">
                    <c:v>0.15</c:v>
                  </c:pt>
                  <c:pt idx="7">
                    <c:v>3.5000000000000003E-2</c:v>
                  </c:pt>
                  <c:pt idx="8">
                    <c:v>0.16600000000000001</c:v>
                  </c:pt>
                  <c:pt idx="10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'Plate 2 - Sheet1'!$AC$73:$AM$73</c:f>
              <c:strCache>
                <c:ptCount val="11"/>
                <c:pt idx="0">
                  <c:v>Control</c:v>
                </c:pt>
                <c:pt idx="2">
                  <c:v>Atrauman</c:v>
                </c:pt>
                <c:pt idx="3">
                  <c:v>Melolin</c:v>
                </c:pt>
                <c:pt idx="4">
                  <c:v>Kerramax</c:v>
                </c:pt>
                <c:pt idx="6">
                  <c:v>Aquacel</c:v>
                </c:pt>
                <c:pt idx="7">
                  <c:v>Kerracel</c:v>
                </c:pt>
                <c:pt idx="8">
                  <c:v>N-A</c:v>
                </c:pt>
                <c:pt idx="10">
                  <c:v>Kaltostat</c:v>
                </c:pt>
              </c:strCache>
            </c:strRef>
          </c:cat>
          <c:val>
            <c:numRef>
              <c:f>'Plate 2 - Sheet1'!$AC$74:$AM$74</c:f>
              <c:numCache>
                <c:formatCode>General</c:formatCode>
                <c:ptCount val="11"/>
                <c:pt idx="0">
                  <c:v>0.56899999999999995</c:v>
                </c:pt>
                <c:pt idx="2">
                  <c:v>0.109</c:v>
                </c:pt>
                <c:pt idx="3">
                  <c:v>0.56999999999999995</c:v>
                </c:pt>
                <c:pt idx="4">
                  <c:v>8.5999999999999993E-2</c:v>
                </c:pt>
                <c:pt idx="6">
                  <c:v>0.83299999999999996</c:v>
                </c:pt>
                <c:pt idx="7">
                  <c:v>9.4E-2</c:v>
                </c:pt>
                <c:pt idx="8">
                  <c:v>0.19500000000000001</c:v>
                </c:pt>
                <c:pt idx="1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A-9340-9052-956CCB93F12B}"/>
            </c:ext>
          </c:extLst>
        </c:ser>
        <c:ser>
          <c:idx val="1"/>
          <c:order val="1"/>
          <c:tx>
            <c:strRef>
              <c:f>'Plate 2 - Sheet1'!$AB$75</c:f>
              <c:strCache>
                <c:ptCount val="1"/>
                <c:pt idx="0">
                  <c:v>Hyperglycaemia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2 - Sheet1'!$AC$78:$AM$78</c:f>
                <c:numCache>
                  <c:formatCode>General</c:formatCode>
                  <c:ptCount val="11"/>
                  <c:pt idx="0">
                    <c:v>3.0000000000000001E-3</c:v>
                  </c:pt>
                  <c:pt idx="2">
                    <c:v>1.0999999999999999E-2</c:v>
                  </c:pt>
                  <c:pt idx="3">
                    <c:v>3.0000000000000001E-3</c:v>
                  </c:pt>
                  <c:pt idx="4">
                    <c:v>1.2E-2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10">
                    <c:v>1.2999999999999999E-2</c:v>
                  </c:pt>
                </c:numCache>
              </c:numRef>
            </c:plus>
            <c:minus>
              <c:numRef>
                <c:f>'Plate 2 - Sheet1'!$AC$78:$AM$78</c:f>
                <c:numCache>
                  <c:formatCode>General</c:formatCode>
                  <c:ptCount val="11"/>
                  <c:pt idx="0">
                    <c:v>3.0000000000000001E-3</c:v>
                  </c:pt>
                  <c:pt idx="2">
                    <c:v>1.0999999999999999E-2</c:v>
                  </c:pt>
                  <c:pt idx="3">
                    <c:v>3.0000000000000001E-3</c:v>
                  </c:pt>
                  <c:pt idx="4">
                    <c:v>1.2E-2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3.0000000000000001E-3</c:v>
                  </c:pt>
                  <c:pt idx="10">
                    <c:v>1.2999999999999999E-2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'Plate 2 - Sheet1'!$AC$73:$AM$73</c:f>
              <c:strCache>
                <c:ptCount val="11"/>
                <c:pt idx="0">
                  <c:v>Control</c:v>
                </c:pt>
                <c:pt idx="2">
                  <c:v>Atrauman</c:v>
                </c:pt>
                <c:pt idx="3">
                  <c:v>Melolin</c:v>
                </c:pt>
                <c:pt idx="4">
                  <c:v>Kerramax</c:v>
                </c:pt>
                <c:pt idx="6">
                  <c:v>Aquacel</c:v>
                </c:pt>
                <c:pt idx="7">
                  <c:v>Kerracel</c:v>
                </c:pt>
                <c:pt idx="8">
                  <c:v>N-A</c:v>
                </c:pt>
                <c:pt idx="10">
                  <c:v>Kaltostat</c:v>
                </c:pt>
              </c:strCache>
            </c:strRef>
          </c:cat>
          <c:val>
            <c:numRef>
              <c:f>'Plate 2 - Sheet1'!$AC$75:$AM$75</c:f>
              <c:numCache>
                <c:formatCode>General</c:formatCode>
                <c:ptCount val="11"/>
                <c:pt idx="0">
                  <c:v>9.2999999999999999E-2</c:v>
                </c:pt>
                <c:pt idx="2">
                  <c:v>9.4E-2</c:v>
                </c:pt>
                <c:pt idx="3">
                  <c:v>8.7999999999999995E-2</c:v>
                </c:pt>
                <c:pt idx="4">
                  <c:v>8.8999999999999996E-2</c:v>
                </c:pt>
                <c:pt idx="6">
                  <c:v>8.1000000000000003E-2</c:v>
                </c:pt>
                <c:pt idx="7">
                  <c:v>8.7999999999999995E-2</c:v>
                </c:pt>
                <c:pt idx="8">
                  <c:v>8.5000000000000006E-2</c:v>
                </c:pt>
                <c:pt idx="10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A-9340-9052-956CCB93F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018800"/>
        <c:axId val="259555136"/>
      </c:barChart>
      <c:catAx>
        <c:axId val="33501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555136"/>
        <c:crosses val="autoZero"/>
        <c:auto val="1"/>
        <c:lblAlgn val="ctr"/>
        <c:lblOffset val="100"/>
        <c:noMultiLvlLbl val="0"/>
      </c:catAx>
      <c:valAx>
        <c:axId val="25955513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TGF-</a:t>
                </a:r>
                <a:r>
                  <a:rPr lang="en-US" sz="1400" b="1">
                    <a:latin typeface="Symbol" pitchFamily="2" charset="2"/>
                  </a:rPr>
                  <a:t>b</a:t>
                </a:r>
                <a:r>
                  <a:rPr lang="en-US" sz="1400" b="1" baseline="0"/>
                  <a:t> (AU/ml)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1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220802</xdr:colOff>
      <xdr:row>15</xdr:row>
      <xdr:rowOff>90682</xdr:rowOff>
    </xdr:from>
    <xdr:to>
      <xdr:col>49</xdr:col>
      <xdr:colOff>589102</xdr:colOff>
      <xdr:row>37</xdr:row>
      <xdr:rowOff>77982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B821CE-EF04-3089-C0BB-6E583C0D7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220579</xdr:colOff>
      <xdr:row>39</xdr:row>
      <xdr:rowOff>71076</xdr:rowOff>
    </xdr:from>
    <xdr:to>
      <xdr:col>49</xdr:col>
      <xdr:colOff>623859</xdr:colOff>
      <xdr:row>60</xdr:row>
      <xdr:rowOff>89124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BA0BB4-EB84-4F7E-19D7-D7229D0E1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254000</xdr:colOff>
      <xdr:row>62</xdr:row>
      <xdr:rowOff>63500</xdr:rowOff>
    </xdr:from>
    <xdr:to>
      <xdr:col>49</xdr:col>
      <xdr:colOff>622300</xdr:colOff>
      <xdr:row>86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DD8C39-FD27-98F2-1E2F-2C9B89BB1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78"/>
  <sheetViews>
    <sheetView tabSelected="1" topLeftCell="AC5" workbookViewId="0">
      <selection activeCell="AJ25" sqref="AJ25"/>
    </sheetView>
  </sheetViews>
  <sheetFormatPr baseColWidth="10" defaultColWidth="8.83203125" defaultRowHeight="13" x14ac:dyDescent="0.15"/>
  <cols>
    <col min="1" max="1" width="20.6640625" customWidth="1"/>
    <col min="2" max="2" width="12.6640625" customWidth="1"/>
    <col min="25" max="25" width="8.6640625" customWidth="1"/>
    <col min="26" max="26" width="4.1640625" hidden="1" customWidth="1"/>
    <col min="27" max="27" width="8.83203125" hidden="1" customWidth="1"/>
    <col min="28" max="28" width="16.83203125" customWidth="1"/>
  </cols>
  <sheetData>
    <row r="2" spans="1:24" x14ac:dyDescent="0.15">
      <c r="A2" t="s">
        <v>0</v>
      </c>
    </row>
    <row r="4" spans="1:24" x14ac:dyDescent="0.15">
      <c r="A4" t="s">
        <v>1</v>
      </c>
    </row>
    <row r="5" spans="1:24" x14ac:dyDescent="0.15">
      <c r="A5" t="s">
        <v>2</v>
      </c>
    </row>
    <row r="6" spans="1:24" x14ac:dyDescent="0.15">
      <c r="A6" t="s">
        <v>3</v>
      </c>
    </row>
    <row r="7" spans="1:24" x14ac:dyDescent="0.15">
      <c r="A7" t="s">
        <v>4</v>
      </c>
      <c r="B7" s="1"/>
    </row>
    <row r="8" spans="1:24" x14ac:dyDescent="0.15">
      <c r="A8" t="s">
        <v>5</v>
      </c>
      <c r="B8" s="2"/>
    </row>
    <row r="9" spans="1:24" x14ac:dyDescent="0.15">
      <c r="A9" t="s">
        <v>6</v>
      </c>
    </row>
    <row r="10" spans="1:24" x14ac:dyDescent="0.15">
      <c r="A10" t="s">
        <v>7</v>
      </c>
      <c r="X10" s="25"/>
    </row>
    <row r="11" spans="1:24" x14ac:dyDescent="0.15">
      <c r="A11" t="s">
        <v>8</v>
      </c>
    </row>
    <row r="13" spans="1:24" ht="14" x14ac:dyDescent="0.15">
      <c r="A13" s="3" t="s">
        <v>9</v>
      </c>
      <c r="B13" s="4"/>
    </row>
    <row r="14" spans="1:24" x14ac:dyDescent="0.15">
      <c r="A14" t="s">
        <v>10</v>
      </c>
    </row>
    <row r="15" spans="1:24" x14ac:dyDescent="0.15">
      <c r="A15" t="s">
        <v>11</v>
      </c>
    </row>
    <row r="19" spans="1:15" x14ac:dyDescent="0.15">
      <c r="D19" t="s">
        <v>42</v>
      </c>
    </row>
    <row r="20" spans="1:15" ht="14" x14ac:dyDescent="0.15">
      <c r="A20" s="3" t="s">
        <v>12</v>
      </c>
      <c r="B20" s="4"/>
    </row>
    <row r="21" spans="1:15" x14ac:dyDescent="0.15">
      <c r="A21" t="s">
        <v>13</v>
      </c>
    </row>
    <row r="22" spans="1:15" x14ac:dyDescent="0.15">
      <c r="C22" s="18" t="s">
        <v>29</v>
      </c>
      <c r="D22" s="18" t="s">
        <v>29</v>
      </c>
      <c r="E22" s="18" t="s">
        <v>31</v>
      </c>
      <c r="F22" s="18" t="s">
        <v>31</v>
      </c>
      <c r="G22" s="18" t="s">
        <v>32</v>
      </c>
      <c r="H22" s="18" t="s">
        <v>32</v>
      </c>
    </row>
    <row r="23" spans="1:15" x14ac:dyDescent="0.15">
      <c r="B23" s="5"/>
      <c r="C23" s="6">
        <v>1</v>
      </c>
      <c r="D23" s="6">
        <v>2</v>
      </c>
      <c r="E23" s="6">
        <v>3</v>
      </c>
      <c r="F23" s="6">
        <v>4</v>
      </c>
      <c r="G23" s="6">
        <v>5</v>
      </c>
      <c r="H23" s="6">
        <v>6</v>
      </c>
      <c r="I23" s="6">
        <v>7</v>
      </c>
      <c r="J23" s="6">
        <v>8</v>
      </c>
      <c r="K23" s="6">
        <v>9</v>
      </c>
      <c r="L23" s="6">
        <v>10</v>
      </c>
      <c r="M23" s="6">
        <v>11</v>
      </c>
      <c r="N23" s="6">
        <v>12</v>
      </c>
    </row>
    <row r="24" spans="1:15" ht="14" x14ac:dyDescent="0.15">
      <c r="B24" s="6" t="s">
        <v>14</v>
      </c>
      <c r="C24" s="7">
        <v>4.1289999999999996</v>
      </c>
      <c r="D24" s="7">
        <v>4.1360000000000001</v>
      </c>
      <c r="E24" s="8">
        <v>4.4320000000000004</v>
      </c>
      <c r="F24" s="8">
        <v>4.5279999999999996</v>
      </c>
      <c r="G24" s="7">
        <v>4.1349999999999998</v>
      </c>
      <c r="H24" s="8">
        <v>4.2560000000000002</v>
      </c>
      <c r="I24" s="9">
        <v>4.1000000000000002E-2</v>
      </c>
      <c r="J24" s="9">
        <v>4.8000000000000001E-2</v>
      </c>
      <c r="K24" s="9">
        <v>4.1000000000000002E-2</v>
      </c>
      <c r="L24" s="9">
        <v>0.04</v>
      </c>
      <c r="M24" s="9">
        <v>4.3999999999999997E-2</v>
      </c>
      <c r="N24" s="9">
        <v>0.04</v>
      </c>
      <c r="O24" s="10">
        <v>450</v>
      </c>
    </row>
    <row r="25" spans="1:15" ht="14" x14ac:dyDescent="0.15">
      <c r="B25" s="6" t="s">
        <v>15</v>
      </c>
      <c r="C25" s="7">
        <v>4.2279999999999998</v>
      </c>
      <c r="D25" s="8">
        <v>4.2560000000000002</v>
      </c>
      <c r="E25" s="8">
        <v>4.2549999999999999</v>
      </c>
      <c r="F25" s="8">
        <v>4.3179999999999996</v>
      </c>
      <c r="G25" s="8">
        <v>4.2469999999999999</v>
      </c>
      <c r="H25" s="7">
        <v>4.1580000000000004</v>
      </c>
      <c r="I25" s="9">
        <v>4.2000000000000003E-2</v>
      </c>
      <c r="J25" s="9">
        <v>4.2999999999999997E-2</v>
      </c>
      <c r="K25" s="9">
        <v>4.1000000000000002E-2</v>
      </c>
      <c r="L25" s="9">
        <v>4.1000000000000002E-2</v>
      </c>
      <c r="M25" s="9">
        <v>4.1000000000000002E-2</v>
      </c>
      <c r="N25" s="9">
        <v>4.1000000000000002E-2</v>
      </c>
      <c r="O25" s="10">
        <v>450</v>
      </c>
    </row>
    <row r="26" spans="1:15" ht="14" x14ac:dyDescent="0.15">
      <c r="B26" s="6" t="s">
        <v>16</v>
      </c>
      <c r="C26" s="7">
        <v>3.952</v>
      </c>
      <c r="D26" s="7">
        <v>4.1360000000000001</v>
      </c>
      <c r="E26" s="8">
        <v>4.4909999999999997</v>
      </c>
      <c r="F26" s="8">
        <v>4.2759999999999998</v>
      </c>
      <c r="G26" s="7">
        <v>3.9969999999999999</v>
      </c>
      <c r="H26" s="8">
        <v>4.3899999999999997</v>
      </c>
      <c r="I26" s="9">
        <v>4.2000000000000003E-2</v>
      </c>
      <c r="J26" s="9">
        <v>4.2999999999999997E-2</v>
      </c>
      <c r="K26" s="9">
        <v>4.2000000000000003E-2</v>
      </c>
      <c r="L26" s="9">
        <v>4.2000000000000003E-2</v>
      </c>
      <c r="M26" s="9">
        <v>4.2000000000000003E-2</v>
      </c>
      <c r="N26" s="9">
        <v>4.2000000000000003E-2</v>
      </c>
      <c r="O26" s="10">
        <v>450</v>
      </c>
    </row>
    <row r="27" spans="1:15" ht="14" x14ac:dyDescent="0.15">
      <c r="B27" s="6" t="s">
        <v>17</v>
      </c>
      <c r="C27" s="7">
        <v>4.1429999999999998</v>
      </c>
      <c r="D27" s="7">
        <v>4.2560000000000002</v>
      </c>
      <c r="E27" s="8">
        <v>4.367</v>
      </c>
      <c r="F27" s="7">
        <v>4.0830000000000002</v>
      </c>
      <c r="G27" s="8">
        <v>4.2679999999999998</v>
      </c>
      <c r="H27" s="8">
        <v>4.2670000000000003</v>
      </c>
      <c r="I27" s="9">
        <v>0.04</v>
      </c>
      <c r="J27" s="9">
        <v>4.1000000000000002E-2</v>
      </c>
      <c r="K27" s="9">
        <v>4.1000000000000002E-2</v>
      </c>
      <c r="L27" s="9">
        <v>4.1000000000000002E-2</v>
      </c>
      <c r="M27" s="9">
        <v>0.04</v>
      </c>
      <c r="N27" s="9">
        <v>4.1000000000000002E-2</v>
      </c>
      <c r="O27" s="10">
        <v>450</v>
      </c>
    </row>
    <row r="28" spans="1:15" ht="14" x14ac:dyDescent="0.15">
      <c r="B28" s="6" t="s">
        <v>18</v>
      </c>
      <c r="C28" s="8">
        <v>4.4180000000000001</v>
      </c>
      <c r="D28" s="8">
        <v>4.3959999999999999</v>
      </c>
      <c r="E28" s="8">
        <v>4.4080000000000004</v>
      </c>
      <c r="F28" s="11">
        <v>2.448</v>
      </c>
      <c r="G28" s="8">
        <v>4.4420000000000002</v>
      </c>
      <c r="H28" s="8">
        <v>4.2439999999999998</v>
      </c>
      <c r="I28" s="9">
        <v>4.3999999999999997E-2</v>
      </c>
      <c r="J28" s="9">
        <v>4.2999999999999997E-2</v>
      </c>
      <c r="K28" s="9">
        <v>4.2000000000000003E-2</v>
      </c>
      <c r="L28" s="9">
        <v>4.1000000000000002E-2</v>
      </c>
      <c r="M28" s="9">
        <v>4.1000000000000002E-2</v>
      </c>
      <c r="N28" s="9">
        <v>4.1000000000000002E-2</v>
      </c>
      <c r="O28" s="10">
        <v>450</v>
      </c>
    </row>
    <row r="29" spans="1:15" ht="14" x14ac:dyDescent="0.15">
      <c r="B29" s="6" t="s">
        <v>19</v>
      </c>
      <c r="C29" s="12">
        <v>2.98</v>
      </c>
      <c r="D29" s="8">
        <v>4.2629999999999999</v>
      </c>
      <c r="E29" s="13">
        <v>3.8279999999999998</v>
      </c>
      <c r="F29" s="7">
        <v>4.2359999999999998</v>
      </c>
      <c r="G29" s="14">
        <v>3.4820000000000002</v>
      </c>
      <c r="H29" s="7">
        <v>3.9990000000000001</v>
      </c>
      <c r="I29" s="9">
        <v>4.2000000000000003E-2</v>
      </c>
      <c r="J29" s="9">
        <v>4.1000000000000002E-2</v>
      </c>
      <c r="K29" s="9">
        <v>4.1000000000000002E-2</v>
      </c>
      <c r="L29" s="9">
        <v>4.1000000000000002E-2</v>
      </c>
      <c r="M29" s="9">
        <v>0.04</v>
      </c>
      <c r="N29" s="9">
        <v>4.1000000000000002E-2</v>
      </c>
      <c r="O29" s="10">
        <v>450</v>
      </c>
    </row>
    <row r="30" spans="1:15" ht="14" x14ac:dyDescent="0.15">
      <c r="B30" s="6" t="s">
        <v>20</v>
      </c>
      <c r="C30" s="15">
        <v>2.1269999999999998</v>
      </c>
      <c r="D30" s="11">
        <v>2.6059999999999999</v>
      </c>
      <c r="E30" s="15">
        <v>2.0920000000000001</v>
      </c>
      <c r="F30" s="16">
        <v>2.863</v>
      </c>
      <c r="G30" s="12">
        <v>3.2629999999999999</v>
      </c>
      <c r="H30" s="8">
        <v>4.5640000000000001</v>
      </c>
      <c r="I30" s="9">
        <v>4.2000000000000003E-2</v>
      </c>
      <c r="J30" s="9">
        <v>4.2000000000000003E-2</v>
      </c>
      <c r="K30" s="9">
        <v>4.1000000000000002E-2</v>
      </c>
      <c r="L30" s="9">
        <v>4.1000000000000002E-2</v>
      </c>
      <c r="M30" s="9">
        <v>0.04</v>
      </c>
      <c r="N30" s="9">
        <v>0.04</v>
      </c>
      <c r="O30" s="10">
        <v>450</v>
      </c>
    </row>
    <row r="31" spans="1:15" ht="14" x14ac:dyDescent="0.15">
      <c r="B31" s="6" t="s">
        <v>21</v>
      </c>
      <c r="C31" s="17">
        <v>1.825</v>
      </c>
      <c r="D31" s="17">
        <v>1.68</v>
      </c>
      <c r="E31" s="8">
        <v>4.2460000000000004</v>
      </c>
      <c r="F31" s="13">
        <v>3.8610000000000002</v>
      </c>
      <c r="G31" s="12">
        <v>3.2050000000000001</v>
      </c>
      <c r="H31" s="11">
        <v>2.6160000000000001</v>
      </c>
      <c r="I31" s="9">
        <v>4.2000000000000003E-2</v>
      </c>
      <c r="J31" s="9">
        <v>4.2000000000000003E-2</v>
      </c>
      <c r="K31" s="9">
        <v>4.1000000000000002E-2</v>
      </c>
      <c r="L31" s="9">
        <v>4.2999999999999997E-2</v>
      </c>
      <c r="M31" s="9">
        <v>0.04</v>
      </c>
      <c r="N31" s="9">
        <v>0.04</v>
      </c>
      <c r="O31" s="10">
        <v>450</v>
      </c>
    </row>
    <row r="34" spans="2:39" ht="25" x14ac:dyDescent="0.25">
      <c r="G34" s="19" t="s">
        <v>42</v>
      </c>
      <c r="H34" s="20"/>
      <c r="I34" s="20"/>
      <c r="Q34" s="21" t="s">
        <v>43</v>
      </c>
      <c r="R34" s="22"/>
      <c r="S34" s="22"/>
    </row>
    <row r="36" spans="2:39" x14ac:dyDescent="0.15">
      <c r="D36" t="s">
        <v>29</v>
      </c>
      <c r="O36" t="s">
        <v>29</v>
      </c>
    </row>
    <row r="37" spans="2:39" x14ac:dyDescent="0.15">
      <c r="E37" t="s">
        <v>30</v>
      </c>
      <c r="F37" t="s">
        <v>26</v>
      </c>
      <c r="G37" t="s">
        <v>27</v>
      </c>
      <c r="H37" t="s">
        <v>28</v>
      </c>
      <c r="I37" t="s">
        <v>24</v>
      </c>
      <c r="J37" t="s">
        <v>22</v>
      </c>
      <c r="K37" t="s">
        <v>23</v>
      </c>
      <c r="L37" t="s">
        <v>25</v>
      </c>
      <c r="P37" t="s">
        <v>30</v>
      </c>
      <c r="Q37" t="s">
        <v>34</v>
      </c>
      <c r="R37" t="s">
        <v>35</v>
      </c>
      <c r="S37" t="s">
        <v>28</v>
      </c>
      <c r="T37" t="s">
        <v>24</v>
      </c>
      <c r="U37" t="s">
        <v>22</v>
      </c>
      <c r="V37" t="s">
        <v>23</v>
      </c>
      <c r="W37" t="s">
        <v>36</v>
      </c>
      <c r="AB37" s="25" t="s">
        <v>46</v>
      </c>
      <c r="AC37" s="25" t="s">
        <v>30</v>
      </c>
      <c r="AD37" s="25"/>
      <c r="AE37" s="25" t="s">
        <v>23</v>
      </c>
      <c r="AF37" s="25" t="s">
        <v>24</v>
      </c>
      <c r="AG37" s="25" t="s">
        <v>27</v>
      </c>
      <c r="AH37" s="25"/>
      <c r="AI37" s="25" t="s">
        <v>28</v>
      </c>
      <c r="AJ37" s="25" t="s">
        <v>34</v>
      </c>
      <c r="AK37" s="25" t="s">
        <v>22</v>
      </c>
      <c r="AL37" s="25"/>
      <c r="AM37" s="25" t="s">
        <v>36</v>
      </c>
    </row>
    <row r="38" spans="2:39" x14ac:dyDescent="0.15">
      <c r="E38">
        <v>4.1289999999999996</v>
      </c>
      <c r="F38">
        <v>4.1360000000000001</v>
      </c>
      <c r="G38">
        <v>4.3959999999999999</v>
      </c>
      <c r="H38">
        <v>2.6059999999999999</v>
      </c>
      <c r="I38">
        <v>2.1269999999999998</v>
      </c>
      <c r="J38">
        <v>3.952</v>
      </c>
      <c r="K38">
        <v>4.4180000000000001</v>
      </c>
      <c r="L38">
        <v>4.1360000000000001</v>
      </c>
      <c r="P38">
        <v>0.34599999999999997</v>
      </c>
      <c r="Q38">
        <v>0.59</v>
      </c>
      <c r="R38">
        <v>2.274</v>
      </c>
      <c r="S38">
        <v>0.41499999999999998</v>
      </c>
      <c r="T38">
        <v>0.86799999999999999</v>
      </c>
      <c r="U38">
        <v>0.51100000000000001</v>
      </c>
      <c r="V38">
        <v>0.66600000000000004</v>
      </c>
      <c r="W38">
        <v>0.26200000000000001</v>
      </c>
      <c r="AB38" s="25" t="s">
        <v>44</v>
      </c>
      <c r="AC38">
        <v>0.39500000000000002</v>
      </c>
      <c r="AE38">
        <v>0.63900000000000001</v>
      </c>
      <c r="AF38">
        <v>0.77600000000000002</v>
      </c>
      <c r="AG38">
        <v>2.0750000000000002</v>
      </c>
      <c r="AI38">
        <v>0.52</v>
      </c>
      <c r="AJ38">
        <v>1.1040000000000001</v>
      </c>
      <c r="AK38">
        <v>0.53300000000000003</v>
      </c>
      <c r="AM38">
        <v>0.32400000000000001</v>
      </c>
    </row>
    <row r="39" spans="2:39" x14ac:dyDescent="0.15">
      <c r="E39">
        <v>4.2279999999999998</v>
      </c>
      <c r="F39">
        <v>4.2560000000000002</v>
      </c>
      <c r="G39">
        <v>4.2629999999999999</v>
      </c>
      <c r="H39">
        <v>1.68</v>
      </c>
      <c r="I39">
        <v>1.825</v>
      </c>
      <c r="J39">
        <v>4.1429999999999998</v>
      </c>
      <c r="K39">
        <v>2.98</v>
      </c>
      <c r="L39">
        <v>4.2560000000000002</v>
      </c>
      <c r="P39">
        <v>0.44400000000000001</v>
      </c>
      <c r="Q39">
        <v>1.4379999999999999</v>
      </c>
      <c r="R39">
        <v>1.8759999999999999</v>
      </c>
      <c r="S39">
        <v>0.625</v>
      </c>
      <c r="T39">
        <v>0.68400000000000005</v>
      </c>
      <c r="U39">
        <v>0.55500000000000005</v>
      </c>
      <c r="V39">
        <v>0.61099999999999999</v>
      </c>
      <c r="W39">
        <v>0.38500000000000001</v>
      </c>
      <c r="AB39" s="25" t="s">
        <v>45</v>
      </c>
      <c r="AC39">
        <v>4.1790000000000003</v>
      </c>
      <c r="AE39">
        <v>3.7</v>
      </c>
      <c r="AF39">
        <v>1.976</v>
      </c>
      <c r="AG39">
        <v>4.33</v>
      </c>
      <c r="AI39">
        <v>1.68</v>
      </c>
      <c r="AJ39">
        <v>4.1959999999999997</v>
      </c>
      <c r="AK39">
        <v>4.048</v>
      </c>
      <c r="AM39">
        <v>4.2</v>
      </c>
    </row>
    <row r="40" spans="2:39" x14ac:dyDescent="0.15">
      <c r="D40" s="23" t="s">
        <v>37</v>
      </c>
      <c r="E40" s="23">
        <f t="shared" ref="E40:L40" si="0">AVERAGE(E38:E39)</f>
        <v>4.1784999999999997</v>
      </c>
      <c r="F40" s="23">
        <f t="shared" si="0"/>
        <v>4.1959999999999997</v>
      </c>
      <c r="G40" s="23">
        <f t="shared" si="0"/>
        <v>4.3294999999999995</v>
      </c>
      <c r="H40" s="23">
        <f t="shared" si="0"/>
        <v>2.1429999999999998</v>
      </c>
      <c r="I40" s="23">
        <f t="shared" si="0"/>
        <v>1.976</v>
      </c>
      <c r="J40" s="23">
        <f t="shared" si="0"/>
        <v>4.0474999999999994</v>
      </c>
      <c r="K40" s="23">
        <f t="shared" si="0"/>
        <v>3.6989999999999998</v>
      </c>
      <c r="L40" s="23">
        <f t="shared" si="0"/>
        <v>4.1959999999999997</v>
      </c>
      <c r="O40" s="23" t="s">
        <v>37</v>
      </c>
      <c r="P40" s="23">
        <v>0.39500000000000002</v>
      </c>
      <c r="Q40" s="23">
        <v>1.014</v>
      </c>
      <c r="R40" s="23">
        <v>2.0750000000000002</v>
      </c>
      <c r="S40" s="23">
        <v>0.52</v>
      </c>
      <c r="T40" s="23">
        <v>0.77600000000000002</v>
      </c>
      <c r="U40" s="23">
        <v>0.53300000000000003</v>
      </c>
      <c r="V40" s="23">
        <v>0.63850000000000007</v>
      </c>
      <c r="W40" s="23">
        <v>0.32350000000000001</v>
      </c>
    </row>
    <row r="41" spans="2:39" x14ac:dyDescent="0.15">
      <c r="D41" s="23" t="s">
        <v>38</v>
      </c>
      <c r="E41" s="23">
        <f t="shared" ref="E41:L41" si="1">STDEV(E38:E39)</f>
        <v>7.0003571337468345E-2</v>
      </c>
      <c r="F41" s="23">
        <f t="shared" si="1"/>
        <v>8.4852813742385777E-2</v>
      </c>
      <c r="G41" s="23">
        <f t="shared" si="1"/>
        <v>9.4045201897810835E-2</v>
      </c>
      <c r="H41" s="23">
        <f t="shared" si="1"/>
        <v>0.65478087937874374</v>
      </c>
      <c r="I41" s="23">
        <f t="shared" si="1"/>
        <v>0.21354624791833723</v>
      </c>
      <c r="J41" s="23">
        <f t="shared" si="1"/>
        <v>0.13505739520663046</v>
      </c>
      <c r="K41" s="23">
        <f t="shared" si="1"/>
        <v>1.0168195513462572</v>
      </c>
      <c r="L41" s="23">
        <f t="shared" si="1"/>
        <v>8.4852813742385777E-2</v>
      </c>
      <c r="O41" s="23" t="s">
        <v>38</v>
      </c>
      <c r="P41" s="23">
        <v>6.9296464556281467E-2</v>
      </c>
      <c r="Q41" s="23">
        <v>0.59962655044619217</v>
      </c>
      <c r="R41" s="23">
        <v>0.28142849891224603</v>
      </c>
      <c r="S41" s="23">
        <v>0.14849242404917465</v>
      </c>
      <c r="T41" s="23">
        <v>0.13010764773832495</v>
      </c>
      <c r="U41" s="23">
        <v>3.111269837220812E-2</v>
      </c>
      <c r="V41" s="23">
        <v>3.889087296526015E-2</v>
      </c>
      <c r="W41" s="23">
        <v>8.6974134085945357E-2</v>
      </c>
      <c r="AB41" s="25" t="s">
        <v>47</v>
      </c>
      <c r="AC41">
        <v>6.9000000000000006E-2</v>
      </c>
      <c r="AE41">
        <v>3.9E-2</v>
      </c>
      <c r="AF41">
        <v>0.13</v>
      </c>
      <c r="AG41">
        <v>0.28100000000000003</v>
      </c>
      <c r="AI41">
        <v>0.14799999999999999</v>
      </c>
      <c r="AJ41">
        <v>0.6</v>
      </c>
      <c r="AK41">
        <v>3.1E-2</v>
      </c>
      <c r="AM41">
        <v>0.32400000000000001</v>
      </c>
    </row>
    <row r="42" spans="2:39" x14ac:dyDescent="0.15">
      <c r="AB42" s="25" t="s">
        <v>48</v>
      </c>
      <c r="AC42">
        <v>7.0000000000000007E-2</v>
      </c>
      <c r="AE42">
        <v>1.0169999999999999</v>
      </c>
      <c r="AF42">
        <v>0.214</v>
      </c>
      <c r="AG42">
        <v>9.4E-2</v>
      </c>
      <c r="AI42">
        <v>0.65500000000000003</v>
      </c>
      <c r="AJ42">
        <v>8.5000000000000006E-2</v>
      </c>
      <c r="AK42">
        <v>0.13500000000000001</v>
      </c>
      <c r="AM42">
        <v>8.5000000000000006E-2</v>
      </c>
    </row>
    <row r="43" spans="2:39" x14ac:dyDescent="0.15">
      <c r="B43" s="24"/>
      <c r="D43" s="24"/>
      <c r="E43" s="24"/>
      <c r="F43" s="24"/>
      <c r="H43" s="24"/>
      <c r="I43" s="24"/>
      <c r="J43" s="24"/>
      <c r="L43" s="24"/>
    </row>
    <row r="48" spans="2:39" x14ac:dyDescent="0.15">
      <c r="D48" t="s">
        <v>31</v>
      </c>
      <c r="O48" t="s">
        <v>31</v>
      </c>
    </row>
    <row r="49" spans="4:39" x14ac:dyDescent="0.15">
      <c r="E49" t="s">
        <v>30</v>
      </c>
      <c r="F49" t="s">
        <v>26</v>
      </c>
      <c r="G49" t="s">
        <v>27</v>
      </c>
      <c r="H49" t="s">
        <v>28</v>
      </c>
      <c r="I49" t="s">
        <v>24</v>
      </c>
      <c r="J49" t="s">
        <v>22</v>
      </c>
      <c r="K49" t="s">
        <v>23</v>
      </c>
      <c r="L49" t="s">
        <v>25</v>
      </c>
      <c r="P49" t="s">
        <v>30</v>
      </c>
      <c r="Q49" t="s">
        <v>34</v>
      </c>
      <c r="R49" t="s">
        <v>35</v>
      </c>
      <c r="S49" t="s">
        <v>28</v>
      </c>
      <c r="T49" t="s">
        <v>24</v>
      </c>
      <c r="U49" t="s">
        <v>22</v>
      </c>
      <c r="V49" t="s">
        <v>23</v>
      </c>
      <c r="W49" t="s">
        <v>36</v>
      </c>
      <c r="AB49" s="25" t="s">
        <v>49</v>
      </c>
      <c r="AC49" s="25" t="s">
        <v>30</v>
      </c>
      <c r="AD49" s="25"/>
      <c r="AE49" s="25" t="s">
        <v>23</v>
      </c>
      <c r="AF49" s="25" t="s">
        <v>24</v>
      </c>
      <c r="AG49" s="25" t="s">
        <v>27</v>
      </c>
      <c r="AH49" s="25"/>
      <c r="AI49" s="25" t="s">
        <v>28</v>
      </c>
      <c r="AJ49" s="25" t="s">
        <v>34</v>
      </c>
      <c r="AK49" s="25" t="s">
        <v>22</v>
      </c>
      <c r="AL49" s="25"/>
      <c r="AM49" s="25" t="s">
        <v>36</v>
      </c>
    </row>
    <row r="50" spans="4:39" x14ac:dyDescent="0.15">
      <c r="E50">
        <v>4.4320000000000004</v>
      </c>
      <c r="F50">
        <v>4.2759999999999998</v>
      </c>
      <c r="G50">
        <v>2.448</v>
      </c>
      <c r="H50">
        <v>2.863</v>
      </c>
      <c r="I50">
        <v>2.0920000000000001</v>
      </c>
      <c r="J50">
        <v>4.4909999999999997</v>
      </c>
      <c r="K50">
        <v>4.4080000000000004</v>
      </c>
      <c r="L50">
        <v>4.5279999999999996</v>
      </c>
      <c r="P50">
        <v>0.38700000000000001</v>
      </c>
      <c r="Q50">
        <v>0.59499999999999997</v>
      </c>
      <c r="R50">
        <v>1.9419999999999999</v>
      </c>
      <c r="S50">
        <v>2</v>
      </c>
      <c r="T50">
        <v>0.68100000000000005</v>
      </c>
      <c r="U50">
        <v>0.88200000000000001</v>
      </c>
      <c r="V50">
        <v>0.75</v>
      </c>
      <c r="W50">
        <v>0.49</v>
      </c>
      <c r="AB50" s="25" t="s">
        <v>44</v>
      </c>
      <c r="AC50">
        <v>0.39500000000000002</v>
      </c>
      <c r="AE50">
        <v>0.82599999999999996</v>
      </c>
      <c r="AF50">
        <v>0.60199999999999998</v>
      </c>
      <c r="AG50">
        <v>1.6459999999999999</v>
      </c>
      <c r="AI50">
        <v>1.909</v>
      </c>
      <c r="AJ50">
        <v>0.63300000000000001</v>
      </c>
      <c r="AK50">
        <v>1.357</v>
      </c>
      <c r="AM50">
        <v>0.51400000000000001</v>
      </c>
    </row>
    <row r="51" spans="4:39" x14ac:dyDescent="0.15">
      <c r="E51">
        <v>4.2549999999999999</v>
      </c>
      <c r="F51">
        <v>4.0830000000000002</v>
      </c>
      <c r="G51">
        <v>4.2359999999999998</v>
      </c>
      <c r="H51">
        <v>3.8610000000000002</v>
      </c>
      <c r="I51">
        <v>4.2460000000000004</v>
      </c>
      <c r="J51">
        <v>4.367</v>
      </c>
      <c r="K51">
        <v>3.8279999999999998</v>
      </c>
      <c r="L51">
        <v>4.3179999999999996</v>
      </c>
      <c r="P51">
        <v>0.40300000000000002</v>
      </c>
      <c r="Q51">
        <v>0.67100000000000004</v>
      </c>
      <c r="R51">
        <v>1.35</v>
      </c>
      <c r="S51">
        <v>2.3620000000000001</v>
      </c>
      <c r="T51">
        <v>0.52300000000000002</v>
      </c>
      <c r="U51">
        <v>1.831</v>
      </c>
      <c r="V51">
        <v>0.90100000000000002</v>
      </c>
      <c r="W51">
        <v>0.53700000000000003</v>
      </c>
      <c r="AB51" s="25" t="s">
        <v>45</v>
      </c>
      <c r="AC51">
        <v>4.3449999999999998</v>
      </c>
      <c r="AE51">
        <v>4.4080000000000004</v>
      </c>
      <c r="AF51">
        <v>3.169</v>
      </c>
      <c r="AG51">
        <v>3.3420000000000001</v>
      </c>
      <c r="AI51">
        <v>3.3620000000000001</v>
      </c>
      <c r="AJ51">
        <v>4.18</v>
      </c>
      <c r="AK51">
        <v>4.2290000000000001</v>
      </c>
      <c r="AM51">
        <v>4.423</v>
      </c>
    </row>
    <row r="52" spans="4:39" x14ac:dyDescent="0.15">
      <c r="D52" s="23" t="s">
        <v>37</v>
      </c>
      <c r="E52" s="23">
        <v>4.3435000000000006</v>
      </c>
      <c r="F52" s="23">
        <v>4.1795</v>
      </c>
      <c r="G52" s="23">
        <v>3.3419999999999996</v>
      </c>
      <c r="H52" s="23">
        <f>AVERAGE(H50:H51)</f>
        <v>3.3620000000000001</v>
      </c>
      <c r="I52" s="23">
        <f>AVERAGE(I50:I51)</f>
        <v>3.1690000000000005</v>
      </c>
      <c r="J52" s="23">
        <f>AVERAGE(J50:J51)</f>
        <v>4.4290000000000003</v>
      </c>
      <c r="K52" s="23">
        <f>AVERAGE(K50:K51)</f>
        <v>4.1180000000000003</v>
      </c>
      <c r="L52" s="23">
        <f>AVERAGE(L50:L51)</f>
        <v>4.423</v>
      </c>
      <c r="O52" s="23" t="s">
        <v>37</v>
      </c>
      <c r="P52" s="23">
        <v>0.39500000000000002</v>
      </c>
      <c r="Q52" s="23">
        <v>0.63300000000000001</v>
      </c>
      <c r="R52" s="23">
        <v>1.6459999999999999</v>
      </c>
      <c r="S52" s="23">
        <v>1.9086666666666667</v>
      </c>
      <c r="T52" s="23">
        <v>0.60200000000000009</v>
      </c>
      <c r="U52" s="23">
        <v>1.3565</v>
      </c>
      <c r="V52" s="23">
        <v>0.82550000000000001</v>
      </c>
      <c r="W52" s="23">
        <v>0.51350000000000007</v>
      </c>
    </row>
    <row r="53" spans="4:39" x14ac:dyDescent="0.15">
      <c r="D53" s="23" t="s">
        <v>38</v>
      </c>
      <c r="E53" s="23">
        <v>0.12515790027001927</v>
      </c>
      <c r="F53" s="23">
        <v>0.13647160876900341</v>
      </c>
      <c r="G53" s="23">
        <v>1.2643069247615488</v>
      </c>
      <c r="H53" s="23">
        <f>STDEV(H50:H51)</f>
        <v>0.70569256762417421</v>
      </c>
      <c r="I53" s="23">
        <f>STDEV(I50:I51)</f>
        <v>1.5231080066758222</v>
      </c>
      <c r="J53" s="23">
        <f>STDEV(J50:J51)</f>
        <v>8.7681240867131652E-2</v>
      </c>
      <c r="K53" s="23">
        <f>STDEV(K50:K51)</f>
        <v>0.41012193308819794</v>
      </c>
      <c r="L53" s="23">
        <f>STDEV(L50:L51)</f>
        <v>0.14849242404917495</v>
      </c>
      <c r="O53" s="23" t="s">
        <v>38</v>
      </c>
      <c r="P53" s="23">
        <v>1.1313708498984771E-2</v>
      </c>
      <c r="Q53" s="23">
        <v>5.3740115370177657E-2</v>
      </c>
      <c r="R53" s="23">
        <v>0.41860721446243648</v>
      </c>
      <c r="S53" s="23">
        <v>0.2559726547895303</v>
      </c>
      <c r="T53" s="23">
        <v>0.11172287142747397</v>
      </c>
      <c r="U53" s="23">
        <v>0.67104433534603358</v>
      </c>
      <c r="V53" s="23">
        <v>0.10677312395916869</v>
      </c>
      <c r="W53" s="23">
        <v>3.3234018715767762E-2</v>
      </c>
      <c r="AB53" s="25" t="s">
        <v>47</v>
      </c>
      <c r="AC53">
        <v>1.0999999999999999E-2</v>
      </c>
      <c r="AE53">
        <v>0.107</v>
      </c>
      <c r="AF53">
        <v>0.112</v>
      </c>
      <c r="AG53">
        <v>0.41899999999999998</v>
      </c>
      <c r="AI53">
        <v>0.25600000000000001</v>
      </c>
      <c r="AJ53">
        <v>5.3999999999999999E-2</v>
      </c>
      <c r="AK53">
        <v>0.67100000000000004</v>
      </c>
      <c r="AM53">
        <v>3.3000000000000002E-2</v>
      </c>
    </row>
    <row r="54" spans="4:39" x14ac:dyDescent="0.15">
      <c r="AB54" s="25" t="s">
        <v>48</v>
      </c>
      <c r="AC54">
        <v>0.125</v>
      </c>
      <c r="AE54">
        <v>0.41</v>
      </c>
      <c r="AF54">
        <v>1.5229999999999999</v>
      </c>
      <c r="AG54">
        <v>1.264</v>
      </c>
      <c r="AI54">
        <v>0.70599999999999996</v>
      </c>
      <c r="AJ54">
        <v>0.13600000000000001</v>
      </c>
      <c r="AK54">
        <v>8.7999999999999995E-2</v>
      </c>
      <c r="AM54">
        <v>0.14799999999999999</v>
      </c>
    </row>
    <row r="59" spans="4:39" x14ac:dyDescent="0.15">
      <c r="D59" t="s">
        <v>32</v>
      </c>
      <c r="O59" t="s">
        <v>32</v>
      </c>
    </row>
    <row r="60" spans="4:39" x14ac:dyDescent="0.15">
      <c r="E60" t="s">
        <v>30</v>
      </c>
      <c r="F60" t="s">
        <v>26</v>
      </c>
      <c r="G60" t="s">
        <v>27</v>
      </c>
      <c r="H60" t="s">
        <v>28</v>
      </c>
      <c r="I60" t="s">
        <v>24</v>
      </c>
      <c r="J60" t="s">
        <v>22</v>
      </c>
      <c r="K60" t="s">
        <v>23</v>
      </c>
      <c r="L60" t="s">
        <v>25</v>
      </c>
      <c r="P60" t="s">
        <v>30</v>
      </c>
      <c r="Q60" t="s">
        <v>34</v>
      </c>
      <c r="R60" t="s">
        <v>35</v>
      </c>
      <c r="S60" t="s">
        <v>28</v>
      </c>
      <c r="T60" t="s">
        <v>24</v>
      </c>
      <c r="U60" t="s">
        <v>22</v>
      </c>
      <c r="V60" t="s">
        <v>23</v>
      </c>
      <c r="W60" t="s">
        <v>36</v>
      </c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4:39" x14ac:dyDescent="0.15">
      <c r="E61">
        <v>4.1349999999999998</v>
      </c>
      <c r="F61">
        <v>4.3899999999999997</v>
      </c>
      <c r="G61">
        <v>4.2439999999999998</v>
      </c>
      <c r="H61">
        <v>4.2439999999999998</v>
      </c>
      <c r="I61">
        <v>3.2629999999999999</v>
      </c>
      <c r="J61">
        <v>3.9969999999999999</v>
      </c>
      <c r="K61">
        <v>4.4420000000000002</v>
      </c>
      <c r="L61">
        <v>4.2560000000000002</v>
      </c>
      <c r="P61">
        <v>0.435</v>
      </c>
      <c r="Q61">
        <v>0.59</v>
      </c>
      <c r="R61">
        <v>1.54</v>
      </c>
      <c r="S61">
        <v>0.66600000000000004</v>
      </c>
      <c r="T61">
        <v>0.92200000000000004</v>
      </c>
      <c r="U61">
        <v>0.97599999999999998</v>
      </c>
      <c r="V61">
        <v>0.80700000000000005</v>
      </c>
      <c r="W61">
        <v>0.60399999999999998</v>
      </c>
    </row>
    <row r="62" spans="4:39" x14ac:dyDescent="0.15">
      <c r="E62">
        <v>4.2469999999999999</v>
      </c>
      <c r="F62">
        <v>4.2670000000000003</v>
      </c>
      <c r="G62">
        <v>3.9990000000000001</v>
      </c>
      <c r="H62">
        <v>3.9990000000000001</v>
      </c>
      <c r="I62">
        <v>3.2050000000000001</v>
      </c>
      <c r="J62">
        <v>4.2679999999999998</v>
      </c>
      <c r="K62">
        <v>3.4820000000000002</v>
      </c>
      <c r="L62">
        <v>4.1580000000000004</v>
      </c>
      <c r="P62">
        <v>0.377</v>
      </c>
      <c r="Q62">
        <v>1.0009999999999999</v>
      </c>
      <c r="R62">
        <v>1.4139999999999999</v>
      </c>
      <c r="S62">
        <v>0.69599999999999995</v>
      </c>
      <c r="T62">
        <v>0.63700000000000001</v>
      </c>
      <c r="U62">
        <v>1.268</v>
      </c>
      <c r="V62">
        <v>0.81299999999999994</v>
      </c>
      <c r="W62">
        <v>0.876</v>
      </c>
    </row>
    <row r="63" spans="4:39" x14ac:dyDescent="0.15">
      <c r="D63" s="23" t="s">
        <v>37</v>
      </c>
      <c r="E63" s="23">
        <f t="shared" ref="E63:L63" si="2">AVERAGE(E61:E62)</f>
        <v>4.1909999999999998</v>
      </c>
      <c r="F63" s="23">
        <f t="shared" si="2"/>
        <v>4.3285</v>
      </c>
      <c r="G63" s="23">
        <f t="shared" si="2"/>
        <v>4.1215000000000002</v>
      </c>
      <c r="H63" s="23">
        <f t="shared" si="2"/>
        <v>4.1215000000000002</v>
      </c>
      <c r="I63" s="23">
        <f t="shared" si="2"/>
        <v>3.234</v>
      </c>
      <c r="J63" s="23">
        <f t="shared" si="2"/>
        <v>4.1325000000000003</v>
      </c>
      <c r="K63" s="23">
        <f t="shared" si="2"/>
        <v>3.9620000000000002</v>
      </c>
      <c r="L63" s="23">
        <f t="shared" si="2"/>
        <v>4.2070000000000007</v>
      </c>
      <c r="O63" s="23" t="s">
        <v>37</v>
      </c>
      <c r="P63" s="23">
        <v>0.40600000000000003</v>
      </c>
      <c r="Q63" s="23">
        <v>0.79549999999999987</v>
      </c>
      <c r="R63" s="23">
        <v>1.4769999999999999</v>
      </c>
      <c r="S63" s="23">
        <v>0.68100000000000005</v>
      </c>
      <c r="T63" s="23">
        <v>0.77950000000000008</v>
      </c>
      <c r="U63" s="23">
        <v>1.1219999999999999</v>
      </c>
      <c r="V63" s="23">
        <v>0.81</v>
      </c>
      <c r="W63" s="23">
        <v>0.74</v>
      </c>
    </row>
    <row r="64" spans="4:39" x14ac:dyDescent="0.15">
      <c r="D64" s="23" t="s">
        <v>38</v>
      </c>
      <c r="E64" s="23">
        <f t="shared" ref="E64:L64" si="3">STDEV(E61:E62)</f>
        <v>7.9195959492893389E-2</v>
      </c>
      <c r="F64" s="23">
        <f t="shared" si="3"/>
        <v>8.6974134085944871E-2</v>
      </c>
      <c r="G64" s="23">
        <f t="shared" si="3"/>
        <v>0.17324116139070392</v>
      </c>
      <c r="H64" s="23">
        <f t="shared" si="3"/>
        <v>0.17324116139070392</v>
      </c>
      <c r="I64" s="23">
        <f t="shared" si="3"/>
        <v>4.1012193308819639E-2</v>
      </c>
      <c r="J64" s="23">
        <f t="shared" si="3"/>
        <v>0.19162593770155431</v>
      </c>
      <c r="K64" s="23">
        <f t="shared" si="3"/>
        <v>0.67882250993908755</v>
      </c>
      <c r="L64" s="23">
        <f t="shared" si="3"/>
        <v>6.9296464556281565E-2</v>
      </c>
      <c r="O64" s="23" t="s">
        <v>38</v>
      </c>
      <c r="P64" s="23">
        <v>4.1012193308819757E-2</v>
      </c>
      <c r="Q64" s="23">
        <v>0.29062088706767114</v>
      </c>
      <c r="R64" s="23">
        <v>8.9095454429505075E-2</v>
      </c>
      <c r="S64" s="23">
        <v>2.1213203435596368E-2</v>
      </c>
      <c r="T64" s="23">
        <v>0.20152543263816589</v>
      </c>
      <c r="U64" s="23">
        <v>0.2064751801064735</v>
      </c>
      <c r="V64" s="23">
        <v>4.2426406871192103E-3</v>
      </c>
      <c r="W64" s="23">
        <v>0.19233304448274069</v>
      </c>
    </row>
    <row r="72" spans="4:39" x14ac:dyDescent="0.15">
      <c r="D72" t="s">
        <v>33</v>
      </c>
      <c r="O72" t="s">
        <v>33</v>
      </c>
    </row>
    <row r="73" spans="4:39" x14ac:dyDescent="0.15">
      <c r="E73" t="s">
        <v>30</v>
      </c>
      <c r="F73" t="s">
        <v>40</v>
      </c>
      <c r="G73" t="s">
        <v>41</v>
      </c>
      <c r="H73" t="s">
        <v>39</v>
      </c>
      <c r="I73" t="s">
        <v>24</v>
      </c>
      <c r="J73" t="s">
        <v>22</v>
      </c>
      <c r="K73" t="s">
        <v>23</v>
      </c>
      <c r="L73" t="s">
        <v>36</v>
      </c>
      <c r="P73" t="s">
        <v>30</v>
      </c>
      <c r="Q73" t="s">
        <v>34</v>
      </c>
      <c r="R73" t="s">
        <v>35</v>
      </c>
      <c r="S73" t="s">
        <v>28</v>
      </c>
      <c r="T73" t="s">
        <v>24</v>
      </c>
      <c r="U73" t="s">
        <v>22</v>
      </c>
      <c r="V73" t="s">
        <v>23</v>
      </c>
      <c r="W73" t="s">
        <v>36</v>
      </c>
      <c r="AB73" s="25" t="s">
        <v>50</v>
      </c>
      <c r="AC73" s="25" t="s">
        <v>30</v>
      </c>
      <c r="AD73" s="25"/>
      <c r="AE73" s="25" t="s">
        <v>23</v>
      </c>
      <c r="AF73" s="25" t="s">
        <v>24</v>
      </c>
      <c r="AG73" s="25" t="s">
        <v>27</v>
      </c>
      <c r="AH73" s="25"/>
      <c r="AI73" s="25" t="s">
        <v>28</v>
      </c>
      <c r="AJ73" s="25" t="s">
        <v>34</v>
      </c>
      <c r="AK73" s="25" t="s">
        <v>22</v>
      </c>
      <c r="AL73" s="25"/>
      <c r="AM73" s="25" t="s">
        <v>36</v>
      </c>
    </row>
    <row r="74" spans="4:39" x14ac:dyDescent="0.15">
      <c r="E74">
        <v>9.5000000000000001E-2</v>
      </c>
      <c r="F74">
        <v>8.5000000000000006E-2</v>
      </c>
      <c r="G74">
        <v>0.08</v>
      </c>
      <c r="H74">
        <v>0.08</v>
      </c>
      <c r="I74">
        <v>7.5999999999999998E-2</v>
      </c>
      <c r="J74">
        <v>8.3000000000000004E-2</v>
      </c>
      <c r="K74">
        <v>0.10100000000000001</v>
      </c>
      <c r="L74">
        <v>7.6999999999999999E-2</v>
      </c>
      <c r="P74">
        <v>0.497</v>
      </c>
      <c r="Q74">
        <v>6.2E-2</v>
      </c>
      <c r="R74">
        <v>9.5000000000000001E-2</v>
      </c>
      <c r="S74">
        <v>0.66400000000000003</v>
      </c>
      <c r="T74">
        <v>0.54800000000000004</v>
      </c>
      <c r="U74">
        <v>6.3E-2</v>
      </c>
      <c r="V74">
        <v>0.104</v>
      </c>
      <c r="W74">
        <v>0.48899999999999999</v>
      </c>
      <c r="AB74" s="25" t="s">
        <v>44</v>
      </c>
      <c r="AC74">
        <v>0.56899999999999995</v>
      </c>
      <c r="AE74">
        <v>0.109</v>
      </c>
      <c r="AF74">
        <v>0.56999999999999995</v>
      </c>
      <c r="AG74">
        <v>8.5999999999999993E-2</v>
      </c>
      <c r="AI74">
        <v>0.83299999999999996</v>
      </c>
      <c r="AJ74">
        <v>9.4E-2</v>
      </c>
      <c r="AK74">
        <v>0.19500000000000001</v>
      </c>
      <c r="AM74">
        <v>0.63</v>
      </c>
    </row>
    <row r="75" spans="4:39" x14ac:dyDescent="0.15">
      <c r="E75">
        <v>9.0999999999999998E-2</v>
      </c>
      <c r="F75">
        <v>0.09</v>
      </c>
      <c r="G75">
        <v>9.7000000000000003E-2</v>
      </c>
      <c r="H75">
        <v>8.2000000000000003E-2</v>
      </c>
      <c r="I75">
        <v>9.9000000000000005E-2</v>
      </c>
      <c r="J75">
        <v>8.6999999999999994E-2</v>
      </c>
      <c r="K75">
        <v>8.5999999999999993E-2</v>
      </c>
      <c r="L75">
        <v>9.6000000000000002E-2</v>
      </c>
      <c r="P75">
        <v>0.71299999999999997</v>
      </c>
      <c r="Q75">
        <v>8.7999999999999995E-2</v>
      </c>
      <c r="R75">
        <v>7.6999999999999999E-2</v>
      </c>
      <c r="S75">
        <v>0.88400000000000001</v>
      </c>
      <c r="T75">
        <v>0.64500000000000002</v>
      </c>
      <c r="U75">
        <v>0.38200000000000001</v>
      </c>
      <c r="V75">
        <v>0.129</v>
      </c>
      <c r="W75">
        <v>0.72499999999999998</v>
      </c>
      <c r="AB75" s="25" t="s">
        <v>45</v>
      </c>
      <c r="AC75">
        <v>9.2999999999999999E-2</v>
      </c>
      <c r="AE75">
        <v>9.4E-2</v>
      </c>
      <c r="AF75">
        <v>8.7999999999999995E-2</v>
      </c>
      <c r="AG75">
        <v>8.8999999999999996E-2</v>
      </c>
      <c r="AI75">
        <v>8.1000000000000003E-2</v>
      </c>
      <c r="AJ75">
        <v>8.7999999999999995E-2</v>
      </c>
      <c r="AK75">
        <v>8.5000000000000006E-2</v>
      </c>
      <c r="AM75">
        <v>8.6999999999999994E-2</v>
      </c>
    </row>
    <row r="76" spans="4:39" x14ac:dyDescent="0.15">
      <c r="D76" s="23" t="s">
        <v>37</v>
      </c>
      <c r="E76" s="23">
        <f t="shared" ref="E76:L76" si="4">AVERAGE(E74:E75)</f>
        <v>9.2999999999999999E-2</v>
      </c>
      <c r="F76" s="23">
        <f t="shared" si="4"/>
        <v>8.7499999999999994E-2</v>
      </c>
      <c r="G76" s="23">
        <f t="shared" si="4"/>
        <v>8.8499999999999995E-2</v>
      </c>
      <c r="H76" s="23">
        <f t="shared" si="4"/>
        <v>8.1000000000000003E-2</v>
      </c>
      <c r="I76" s="23">
        <f t="shared" si="4"/>
        <v>8.7499999999999994E-2</v>
      </c>
      <c r="J76" s="23">
        <f t="shared" si="4"/>
        <v>8.4999999999999992E-2</v>
      </c>
      <c r="K76" s="23">
        <f t="shared" si="4"/>
        <v>9.35E-2</v>
      </c>
      <c r="L76" s="23">
        <f t="shared" si="4"/>
        <v>8.6499999999999994E-2</v>
      </c>
      <c r="P76">
        <v>0.497</v>
      </c>
      <c r="Q76">
        <v>0.13100000000000001</v>
      </c>
      <c r="S76">
        <v>0.95099999999999996</v>
      </c>
      <c r="T76">
        <v>0.51700000000000002</v>
      </c>
      <c r="U76">
        <v>0.14000000000000001</v>
      </c>
      <c r="V76">
        <v>9.4E-2</v>
      </c>
      <c r="W76">
        <v>0.67500000000000004</v>
      </c>
    </row>
    <row r="77" spans="4:39" x14ac:dyDescent="0.15">
      <c r="D77" s="23" t="s">
        <v>38</v>
      </c>
      <c r="E77" s="23">
        <f t="shared" ref="E77:L77" si="5">STDEV(E74:E75)</f>
        <v>2.8284271247461927E-3</v>
      </c>
      <c r="F77" s="23">
        <f t="shared" si="5"/>
        <v>3.5355339059327312E-3</v>
      </c>
      <c r="G77" s="23">
        <f t="shared" si="5"/>
        <v>1.2020815280171309E-2</v>
      </c>
      <c r="H77" s="23">
        <f t="shared" si="5"/>
        <v>1.4142135623730963E-3</v>
      </c>
      <c r="I77" s="23">
        <f t="shared" si="5"/>
        <v>1.6263455967290671E-2</v>
      </c>
      <c r="J77" s="23">
        <f t="shared" si="5"/>
        <v>2.8284271247461827E-3</v>
      </c>
      <c r="K77" s="23">
        <f t="shared" si="5"/>
        <v>1.0606601717798222E-2</v>
      </c>
      <c r="L77" s="23">
        <f t="shared" si="5"/>
        <v>1.3435028842544472E-2</v>
      </c>
      <c r="O77" s="23" t="s">
        <v>37</v>
      </c>
      <c r="P77" s="23">
        <v>0.56899999999999995</v>
      </c>
      <c r="Q77" s="23">
        <v>9.3666666666666676E-2</v>
      </c>
      <c r="R77" s="23">
        <v>8.5999999999999993E-2</v>
      </c>
      <c r="S77" s="23">
        <v>0.83300000000000007</v>
      </c>
      <c r="T77" s="23">
        <v>0.56999999999999995</v>
      </c>
      <c r="U77" s="23">
        <v>0.19499999999999998</v>
      </c>
      <c r="V77" s="23">
        <v>0.10899999999999999</v>
      </c>
      <c r="W77" s="23">
        <v>0.62966666666666671</v>
      </c>
      <c r="AB77" s="25" t="s">
        <v>47</v>
      </c>
      <c r="AC77">
        <v>0.125</v>
      </c>
      <c r="AE77">
        <v>1.7999999999999999E-2</v>
      </c>
      <c r="AF77">
        <v>6.7000000000000004E-2</v>
      </c>
      <c r="AG77">
        <v>1.2999999999999999E-2</v>
      </c>
      <c r="AI77">
        <v>0.15</v>
      </c>
      <c r="AJ77">
        <v>3.5000000000000003E-2</v>
      </c>
      <c r="AK77">
        <v>0.16600000000000001</v>
      </c>
      <c r="AM77">
        <v>0.1</v>
      </c>
    </row>
    <row r="78" spans="4:39" x14ac:dyDescent="0.15">
      <c r="O78" s="23" t="s">
        <v>38</v>
      </c>
      <c r="P78" s="23">
        <v>0.12470765814495943</v>
      </c>
      <c r="Q78" s="23">
        <v>3.4847285881877986E-2</v>
      </c>
      <c r="R78" s="23">
        <v>1.2727922061357951E-2</v>
      </c>
      <c r="S78" s="23">
        <v>0.15014326491721158</v>
      </c>
      <c r="T78" s="23">
        <v>6.6775744099186185E-2</v>
      </c>
      <c r="U78" s="23">
        <v>0.16646020545463716</v>
      </c>
      <c r="V78" s="23">
        <v>1.8027756377320108E-2</v>
      </c>
      <c r="W78" s="23">
        <v>0.1</v>
      </c>
      <c r="AB78" s="25" t="s">
        <v>48</v>
      </c>
      <c r="AC78">
        <v>3.0000000000000001E-3</v>
      </c>
      <c r="AE78">
        <v>1.0999999999999999E-2</v>
      </c>
      <c r="AF78">
        <v>3.0000000000000001E-3</v>
      </c>
      <c r="AG78">
        <v>1.2E-2</v>
      </c>
      <c r="AI78">
        <v>1E-3</v>
      </c>
      <c r="AJ78">
        <v>4.0000000000000001E-3</v>
      </c>
      <c r="AK78">
        <v>3.0000000000000001E-3</v>
      </c>
      <c r="AM78">
        <v>1.2999999999999999E-2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2 -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Matteo Santin</cp:lastModifiedBy>
  <dcterms:created xsi:type="dcterms:W3CDTF">2011-01-18T20:51:17Z</dcterms:created>
  <dcterms:modified xsi:type="dcterms:W3CDTF">2024-01-12T19:11:39Z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