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s107/Documents/Documents/Centre for Regenerative Medicine &amp; Devices/Papers in Preparation/Saberianpour et al 2023 Wound Healing/"/>
    </mc:Choice>
  </mc:AlternateContent>
  <xr:revisionPtr revIDLastSave="0" documentId="13_ncr:1_{D6F59BAE-A5F6-4D4E-8DEF-0E129774B497}" xr6:coauthVersionLast="47" xr6:coauthVersionMax="47" xr10:uidLastSave="{00000000-0000-0000-0000-000000000000}"/>
  <bookViews>
    <workbookView xWindow="0" yWindow="740" windowWidth="27540" windowHeight="15000" xr2:uid="{E0A077FD-2900-4D76-8375-FCB3F0B086B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6" i="1" l="1"/>
  <c r="H16" i="1"/>
  <c r="F16" i="1"/>
  <c r="F15" i="1"/>
  <c r="G15" i="1"/>
  <c r="H15" i="1"/>
  <c r="AN16" i="1"/>
  <c r="AO16" i="1"/>
  <c r="AM16" i="1"/>
  <c r="AM15" i="1"/>
  <c r="AN15" i="1"/>
  <c r="AO15" i="1"/>
  <c r="M16" i="1"/>
  <c r="L16" i="1"/>
  <c r="N16" i="1"/>
  <c r="N15" i="1"/>
  <c r="R16" i="1"/>
  <c r="S16" i="1"/>
  <c r="Q16" i="1"/>
  <c r="Q15" i="1"/>
  <c r="R15" i="1"/>
  <c r="S15" i="1"/>
  <c r="W16" i="1"/>
  <c r="X16" i="1"/>
  <c r="V16" i="1"/>
  <c r="V15" i="1"/>
  <c r="W15" i="1"/>
  <c r="X15" i="1"/>
  <c r="AI16" i="1"/>
  <c r="AJ16" i="1"/>
  <c r="AH16" i="1"/>
  <c r="AH15" i="1"/>
  <c r="AI15" i="1"/>
  <c r="AJ15" i="1"/>
  <c r="AC16" i="1"/>
  <c r="AD16" i="1"/>
  <c r="AB16" i="1"/>
  <c r="AB15" i="1"/>
  <c r="AC15" i="1"/>
  <c r="AD15" i="1"/>
  <c r="AM7" i="1"/>
  <c r="AN7" i="1"/>
  <c r="AO7" i="1"/>
  <c r="AP7" i="1"/>
  <c r="V7" i="1"/>
  <c r="W7" i="1"/>
  <c r="X7" i="1"/>
  <c r="M15" i="1" l="1"/>
  <c r="L15" i="1"/>
</calcChain>
</file>

<file path=xl/sharedStrings.xml><?xml version="1.0" encoding="utf-8"?>
<sst xmlns="http://schemas.openxmlformats.org/spreadsheetml/2006/main" count="32" uniqueCount="11">
  <si>
    <t>Control</t>
  </si>
  <si>
    <t>Aquacell</t>
  </si>
  <si>
    <t>Human plasma</t>
  </si>
  <si>
    <t>SBF</t>
  </si>
  <si>
    <t>Aquacel</t>
  </si>
  <si>
    <t>Kerramax</t>
  </si>
  <si>
    <t>Kerracel</t>
  </si>
  <si>
    <t>Melolin</t>
  </si>
  <si>
    <t>N-A</t>
  </si>
  <si>
    <t>Atrauman</t>
  </si>
  <si>
    <t>Kaltostat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</si>
</sst>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Sheet1!$F$20</c:f>
              <c:strCache>
                <c:ptCount val="1"/>
                <c:pt idx="0">
                  <c:v>Melolin</c:v>
                </c:pt>
              </c:strCache>
            </c:strRef>
          </c:tx>
          <c:spPr>
            <a:pattFill prst="wdUpDiag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Sheet1!$AH$16:$AJ$16</c:f>
                <c:numCache>
                  <c:formatCode>General</c:formatCode>
                  <c:ptCount val="3"/>
                  <c:pt idx="0">
                    <c:v>1.4448725433984255</c:v>
                  </c:pt>
                  <c:pt idx="1">
                    <c:v>2.0949840890406151</c:v>
                  </c:pt>
                  <c:pt idx="2">
                    <c:v>2.6178820956388851</c:v>
                  </c:pt>
                </c:numCache>
              </c:numRef>
            </c:plus>
            <c:minus>
              <c:numRef>
                <c:f>Sheet1!$AH$16:$AJ$16</c:f>
                <c:numCache>
                  <c:formatCode>General</c:formatCode>
                  <c:ptCount val="3"/>
                  <c:pt idx="0">
                    <c:v>1.4448725433984255</c:v>
                  </c:pt>
                  <c:pt idx="1">
                    <c:v>2.0949840890406151</c:v>
                  </c:pt>
                  <c:pt idx="2">
                    <c:v>2.6178820956388851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Sheet1!$G$19:$I$19</c:f>
              <c:strCache>
                <c:ptCount val="3"/>
                <c:pt idx="0">
                  <c:v>Control</c:v>
                </c:pt>
                <c:pt idx="1">
                  <c:v>SBF</c:v>
                </c:pt>
                <c:pt idx="2">
                  <c:v>Human plasma</c:v>
                </c:pt>
              </c:strCache>
            </c:strRef>
          </c:cat>
          <c:val>
            <c:numRef>
              <c:f>Sheet1!$G$20:$I$20</c:f>
              <c:numCache>
                <c:formatCode>General</c:formatCode>
                <c:ptCount val="3"/>
                <c:pt idx="0">
                  <c:v>11.301666666666668</c:v>
                </c:pt>
                <c:pt idx="1">
                  <c:v>11.672500000000001</c:v>
                </c:pt>
                <c:pt idx="2">
                  <c:v>12.163333333333334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88-45CE-99DF-F176F83CCBD5}"/>
            </c:ext>
          </c:extLst>
        </c:ser>
        <c:ser>
          <c:idx val="1"/>
          <c:order val="1"/>
          <c:tx>
            <c:strRef>
              <c:f>Sheet1!$F$21</c:f>
              <c:strCache>
                <c:ptCount val="1"/>
                <c:pt idx="0">
                  <c:v>Atrauman</c:v>
                </c:pt>
              </c:strCache>
            </c:strRef>
          </c:tx>
          <c:spPr>
            <a:pattFill prst="pct5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Sheet1!$L$16:$N$16</c:f>
                <c:numCache>
                  <c:formatCode>General</c:formatCode>
                  <c:ptCount val="3"/>
                  <c:pt idx="0">
                    <c:v>0.5413794110110457</c:v>
                  </c:pt>
                  <c:pt idx="1">
                    <c:v>1.3181426326464067</c:v>
                  </c:pt>
                  <c:pt idx="2">
                    <c:v>2.1435321317862317</c:v>
                  </c:pt>
                </c:numCache>
              </c:numRef>
            </c:plus>
            <c:minus>
              <c:numRef>
                <c:f>Sheet1!$L$16:$N$16</c:f>
                <c:numCache>
                  <c:formatCode>General</c:formatCode>
                  <c:ptCount val="3"/>
                  <c:pt idx="0">
                    <c:v>0.5413794110110457</c:v>
                  </c:pt>
                  <c:pt idx="1">
                    <c:v>1.3181426326464067</c:v>
                  </c:pt>
                  <c:pt idx="2">
                    <c:v>2.1435321317862317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Sheet1!$G$19:$I$19</c:f>
              <c:strCache>
                <c:ptCount val="3"/>
                <c:pt idx="0">
                  <c:v>Control</c:v>
                </c:pt>
                <c:pt idx="1">
                  <c:v>SBF</c:v>
                </c:pt>
                <c:pt idx="2">
                  <c:v>Human plasma</c:v>
                </c:pt>
              </c:strCache>
            </c:strRef>
          </c:cat>
          <c:val>
            <c:numRef>
              <c:f>Sheet1!$G$21:$I$21</c:f>
              <c:numCache>
                <c:formatCode>General</c:formatCode>
                <c:ptCount val="3"/>
                <c:pt idx="0">
                  <c:v>11.487500000000001</c:v>
                </c:pt>
                <c:pt idx="1">
                  <c:v>16.445</c:v>
                </c:pt>
                <c:pt idx="2">
                  <c:v>13.485999999999999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888-45CE-99DF-F176F83CCBD5}"/>
            </c:ext>
          </c:extLst>
        </c:ser>
        <c:ser>
          <c:idx val="2"/>
          <c:order val="2"/>
          <c:tx>
            <c:strRef>
              <c:f>Sheet1!$F$22</c:f>
              <c:strCache>
                <c:ptCount val="1"/>
                <c:pt idx="0">
                  <c:v>Kerramax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chemeClr val="tx1"/>
              </a:solidFill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Sheet1!$AB$16:$AD$16</c:f>
                <c:numCache>
                  <c:formatCode>General</c:formatCode>
                  <c:ptCount val="3"/>
                  <c:pt idx="0">
                    <c:v>4.0678221036159643</c:v>
                  </c:pt>
                  <c:pt idx="1">
                    <c:v>6.754515791922711</c:v>
                  </c:pt>
                  <c:pt idx="2">
                    <c:v>2.6136462397705369</c:v>
                  </c:pt>
                </c:numCache>
              </c:numRef>
            </c:plus>
            <c:minus>
              <c:numRef>
                <c:f>Sheet1!$AB$16:$AD$16</c:f>
                <c:numCache>
                  <c:formatCode>General</c:formatCode>
                  <c:ptCount val="3"/>
                  <c:pt idx="0">
                    <c:v>4.0678221036159643</c:v>
                  </c:pt>
                  <c:pt idx="1">
                    <c:v>6.754515791922711</c:v>
                  </c:pt>
                  <c:pt idx="2">
                    <c:v>2.6136462397705369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Sheet1!$G$19:$I$19</c:f>
              <c:strCache>
                <c:ptCount val="3"/>
                <c:pt idx="0">
                  <c:v>Control</c:v>
                </c:pt>
                <c:pt idx="1">
                  <c:v>SBF</c:v>
                </c:pt>
                <c:pt idx="2">
                  <c:v>Human plasma</c:v>
                </c:pt>
              </c:strCache>
            </c:strRef>
          </c:cat>
          <c:val>
            <c:numRef>
              <c:f>Sheet1!$G$22:$I$22</c:f>
              <c:numCache>
                <c:formatCode>General</c:formatCode>
                <c:ptCount val="3"/>
                <c:pt idx="0">
                  <c:v>13.331666666666669</c:v>
                </c:pt>
                <c:pt idx="1">
                  <c:v>9.5272500000000004</c:v>
                </c:pt>
                <c:pt idx="2">
                  <c:v>8.7566666666666659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888-45CE-99DF-F176F83CCBD5}"/>
            </c:ext>
          </c:extLst>
        </c:ser>
        <c:ser>
          <c:idx val="3"/>
          <c:order val="3"/>
          <c:tx>
            <c:strRef>
              <c:f>Sheet1!$F$23</c:f>
              <c:strCache>
                <c:ptCount val="1"/>
                <c:pt idx="0">
                  <c:v>Aquacel</c:v>
                </c:pt>
              </c:strCache>
            </c:strRef>
          </c:tx>
          <c:spPr>
            <a:pattFill prst="pct30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Sheet1!$F$16:$H$16</c:f>
                <c:numCache>
                  <c:formatCode>General</c:formatCode>
                  <c:ptCount val="3"/>
                  <c:pt idx="0">
                    <c:v>1.1307652276224278</c:v>
                  </c:pt>
                  <c:pt idx="1">
                    <c:v>8.5295115139535724</c:v>
                  </c:pt>
                  <c:pt idx="2">
                    <c:v>11.405449574655098</c:v>
                  </c:pt>
                </c:numCache>
              </c:numRef>
            </c:plus>
            <c:minus>
              <c:numRef>
                <c:f>Sheet1!$F$16:$H$16</c:f>
                <c:numCache>
                  <c:formatCode>General</c:formatCode>
                  <c:ptCount val="3"/>
                  <c:pt idx="0">
                    <c:v>1.1307652276224278</c:v>
                  </c:pt>
                  <c:pt idx="1">
                    <c:v>8.5295115139535724</c:v>
                  </c:pt>
                  <c:pt idx="2">
                    <c:v>11.405449574655098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Sheet1!$G$19:$I$19</c:f>
              <c:strCache>
                <c:ptCount val="3"/>
                <c:pt idx="0">
                  <c:v>Control</c:v>
                </c:pt>
                <c:pt idx="1">
                  <c:v>SBF</c:v>
                </c:pt>
                <c:pt idx="2">
                  <c:v>Human plasma</c:v>
                </c:pt>
              </c:strCache>
            </c:strRef>
          </c:cat>
          <c:val>
            <c:numRef>
              <c:f>Sheet1!$G$23:$I$23</c:f>
              <c:numCache>
                <c:formatCode>General</c:formatCode>
                <c:ptCount val="3"/>
                <c:pt idx="0">
                  <c:v>12.154</c:v>
                </c:pt>
                <c:pt idx="1">
                  <c:v>31.484999999999999</c:v>
                </c:pt>
                <c:pt idx="2">
                  <c:v>21.244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888-45CE-99DF-F176F83CCBD5}"/>
            </c:ext>
          </c:extLst>
        </c:ser>
        <c:ser>
          <c:idx val="4"/>
          <c:order val="4"/>
          <c:tx>
            <c:strRef>
              <c:f>Sheet1!$F$24</c:f>
              <c:strCache>
                <c:ptCount val="1"/>
                <c:pt idx="0">
                  <c:v>Kerracel</c:v>
                </c:pt>
              </c:strCache>
            </c:strRef>
          </c:tx>
          <c:spPr>
            <a:pattFill prst="diagBrick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Sheet1!$V$16:$X$16</c:f>
                <c:numCache>
                  <c:formatCode>General</c:formatCode>
                  <c:ptCount val="3"/>
                  <c:pt idx="0">
                    <c:v>0.94932432111827103</c:v>
                  </c:pt>
                  <c:pt idx="1">
                    <c:v>9.9656489168208999</c:v>
                  </c:pt>
                  <c:pt idx="2">
                    <c:v>4.4383814617493051</c:v>
                  </c:pt>
                </c:numCache>
              </c:numRef>
            </c:plus>
            <c:minus>
              <c:numRef>
                <c:f>Sheet1!$V$16:$X$16</c:f>
                <c:numCache>
                  <c:formatCode>General</c:formatCode>
                  <c:ptCount val="3"/>
                  <c:pt idx="0">
                    <c:v>0.94932432111827103</c:v>
                  </c:pt>
                  <c:pt idx="1">
                    <c:v>9.9656489168208999</c:v>
                  </c:pt>
                  <c:pt idx="2">
                    <c:v>4.4383814617493051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Sheet1!$G$19:$I$19</c:f>
              <c:strCache>
                <c:ptCount val="3"/>
                <c:pt idx="0">
                  <c:v>Control</c:v>
                </c:pt>
                <c:pt idx="1">
                  <c:v>SBF</c:v>
                </c:pt>
                <c:pt idx="2">
                  <c:v>Human plasma</c:v>
                </c:pt>
              </c:strCache>
            </c:strRef>
          </c:cat>
          <c:val>
            <c:numRef>
              <c:f>Sheet1!$G$24:$I$24</c:f>
              <c:numCache>
                <c:formatCode>General</c:formatCode>
                <c:ptCount val="3"/>
                <c:pt idx="0">
                  <c:v>9.9983333333333331</c:v>
                </c:pt>
                <c:pt idx="1">
                  <c:v>38.827500000000001</c:v>
                </c:pt>
                <c:pt idx="2">
                  <c:v>26.025000000000002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888-45CE-99DF-F176F83CCBD5}"/>
            </c:ext>
          </c:extLst>
        </c:ser>
        <c:ser>
          <c:idx val="5"/>
          <c:order val="5"/>
          <c:tx>
            <c:strRef>
              <c:f>Sheet1!$F$25</c:f>
              <c:strCache>
                <c:ptCount val="1"/>
                <c:pt idx="0">
                  <c:v>N-A</c:v>
                </c:pt>
              </c:strCache>
            </c:strRef>
          </c:tx>
          <c:spPr>
            <a:pattFill prst="dkDnDiag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Sheet1!$AM$16:$AO$16</c:f>
                <c:numCache>
                  <c:formatCode>General</c:formatCode>
                  <c:ptCount val="3"/>
                  <c:pt idx="0">
                    <c:v>4.9402307638409031</c:v>
                  </c:pt>
                  <c:pt idx="1">
                    <c:v>1.2374368670764582</c:v>
                  </c:pt>
                  <c:pt idx="2">
                    <c:v>4.0995640012079226</c:v>
                  </c:pt>
                </c:numCache>
              </c:numRef>
            </c:plus>
            <c:minus>
              <c:numRef>
                <c:f>Sheet1!$AM$16:$AO$16</c:f>
                <c:numCache>
                  <c:formatCode>General</c:formatCode>
                  <c:ptCount val="3"/>
                  <c:pt idx="0">
                    <c:v>4.9402307638409031</c:v>
                  </c:pt>
                  <c:pt idx="1">
                    <c:v>1.2374368670764582</c:v>
                  </c:pt>
                  <c:pt idx="2">
                    <c:v>4.0995640012079226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Sheet1!$G$19:$I$19</c:f>
              <c:strCache>
                <c:ptCount val="3"/>
                <c:pt idx="0">
                  <c:v>Control</c:v>
                </c:pt>
                <c:pt idx="1">
                  <c:v>SBF</c:v>
                </c:pt>
                <c:pt idx="2">
                  <c:v>Human plasma</c:v>
                </c:pt>
              </c:strCache>
            </c:strRef>
          </c:cat>
          <c:val>
            <c:numRef>
              <c:f>Sheet1!$G$25:$I$25</c:f>
              <c:numCache>
                <c:formatCode>General</c:formatCode>
                <c:ptCount val="3"/>
                <c:pt idx="0">
                  <c:v>25.299999999999997</c:v>
                </c:pt>
                <c:pt idx="1">
                  <c:v>26.824999999999999</c:v>
                </c:pt>
                <c:pt idx="2">
                  <c:v>27.127500000000001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888-45CE-99DF-F176F83CCBD5}"/>
            </c:ext>
          </c:extLst>
        </c:ser>
        <c:ser>
          <c:idx val="6"/>
          <c:order val="6"/>
          <c:tx>
            <c:strRef>
              <c:f>Sheet1!$F$26</c:f>
              <c:strCache>
                <c:ptCount val="1"/>
                <c:pt idx="0">
                  <c:v>Kaltostat</c:v>
                </c:pt>
              </c:strCache>
            </c:strRef>
          </c:tx>
          <c:spPr>
            <a:pattFill prst="solidDmnd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Sheet1!$Q$16:$S$16</c:f>
                <c:numCache>
                  <c:formatCode>General</c:formatCode>
                  <c:ptCount val="3"/>
                  <c:pt idx="0">
                    <c:v>4.498746492079766</c:v>
                  </c:pt>
                  <c:pt idx="1">
                    <c:v>2.7971711900894918</c:v>
                  </c:pt>
                  <c:pt idx="2">
                    <c:v>3.9538114522571615</c:v>
                  </c:pt>
                </c:numCache>
              </c:numRef>
            </c:plus>
            <c:minus>
              <c:numRef>
                <c:f>Sheet1!$Q$16:$S$16</c:f>
                <c:numCache>
                  <c:formatCode>General</c:formatCode>
                  <c:ptCount val="3"/>
                  <c:pt idx="0">
                    <c:v>4.498746492079766</c:v>
                  </c:pt>
                  <c:pt idx="1">
                    <c:v>2.7971711900894918</c:v>
                  </c:pt>
                  <c:pt idx="2">
                    <c:v>3.9538114522571615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Sheet1!$G$19:$I$19</c:f>
              <c:strCache>
                <c:ptCount val="3"/>
                <c:pt idx="0">
                  <c:v>Control</c:v>
                </c:pt>
                <c:pt idx="1">
                  <c:v>SBF</c:v>
                </c:pt>
                <c:pt idx="2">
                  <c:v>Human plasma</c:v>
                </c:pt>
              </c:strCache>
            </c:strRef>
          </c:cat>
          <c:val>
            <c:numRef>
              <c:f>Sheet1!$G$26:$I$26</c:f>
              <c:numCache>
                <c:formatCode>General</c:formatCode>
                <c:ptCount val="3"/>
                <c:pt idx="0">
                  <c:v>13.132</c:v>
                </c:pt>
                <c:pt idx="1">
                  <c:v>29.345000000000002</c:v>
                </c:pt>
                <c:pt idx="2">
                  <c:v>18.392500000000002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888-45CE-99DF-F176F83CCB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1502639"/>
        <c:axId val="2004234751"/>
      </c:barChart>
      <c:catAx>
        <c:axId val="1415026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04234751"/>
        <c:crosses val="autoZero"/>
        <c:auto val="1"/>
        <c:lblAlgn val="ctr"/>
        <c:lblOffset val="100"/>
        <c:noMultiLvlLbl val="0"/>
      </c:catAx>
      <c:valAx>
        <c:axId val="2004234751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28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2800" b="1">
                    <a:solidFill>
                      <a:schemeClr val="tx1"/>
                    </a:solidFill>
                  </a:rPr>
                  <a:t>Diameter(µm)</a:t>
                </a:r>
              </a:p>
            </c:rich>
          </c:tx>
          <c:layout>
            <c:manualLayout>
              <c:xMode val="edge"/>
              <c:yMode val="edge"/>
              <c:x val="5.1524252370927018E-3"/>
              <c:y val="0.218733060629861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28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 w="1270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15026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60489605406972857"/>
          <c:y val="2.5830004306108996E-2"/>
          <c:w val="0.3926864772233053"/>
          <c:h val="0.2860522981380201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114300</xdr:colOff>
      <xdr:row>16</xdr:row>
      <xdr:rowOff>163512</xdr:rowOff>
    </xdr:from>
    <xdr:to>
      <xdr:col>24</xdr:col>
      <xdr:colOff>330200</xdr:colOff>
      <xdr:row>46</xdr:row>
      <xdr:rowOff>12700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2F220061-E295-D292-CCD1-6BE7B514C9D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FFD30F-BE13-447D-8CE6-22C0BFF32168}">
  <dimension ref="E7:AP26"/>
  <sheetViews>
    <sheetView tabSelected="1" topLeftCell="H14" workbookViewId="0">
      <selection activeCell="J35" sqref="J35"/>
    </sheetView>
  </sheetViews>
  <sheetFormatPr baseColWidth="10" defaultColWidth="8.83203125" defaultRowHeight="15" x14ac:dyDescent="0.2"/>
  <sheetData>
    <row r="7" spans="5:42" x14ac:dyDescent="0.2">
      <c r="F7" t="s">
        <v>0</v>
      </c>
      <c r="G7" t="s">
        <v>3</v>
      </c>
      <c r="H7" t="s">
        <v>2</v>
      </c>
      <c r="L7" t="s">
        <v>0</v>
      </c>
      <c r="M7" t="s">
        <v>3</v>
      </c>
      <c r="N7" t="s">
        <v>2</v>
      </c>
      <c r="Q7" t="s">
        <v>0</v>
      </c>
      <c r="R7" t="s">
        <v>3</v>
      </c>
      <c r="S7" t="s">
        <v>2</v>
      </c>
      <c r="V7" t="str">
        <f t="shared" ref="V7:X7" si="0">Q7</f>
        <v>Control</v>
      </c>
      <c r="W7" t="str">
        <f t="shared" si="0"/>
        <v>SBF</v>
      </c>
      <c r="X7" t="str">
        <f t="shared" si="0"/>
        <v>Human plasma</v>
      </c>
      <c r="AB7" t="s">
        <v>0</v>
      </c>
      <c r="AC7" t="s">
        <v>3</v>
      </c>
      <c r="AD7" t="s">
        <v>2</v>
      </c>
      <c r="AH7" t="s">
        <v>0</v>
      </c>
      <c r="AI7" t="s">
        <v>3</v>
      </c>
      <c r="AJ7" t="s">
        <v>2</v>
      </c>
      <c r="AM7" t="str">
        <f t="shared" ref="AM7:AP7" si="1">AH7</f>
        <v>Control</v>
      </c>
      <c r="AN7" t="str">
        <f t="shared" si="1"/>
        <v>SBF</v>
      </c>
      <c r="AO7" t="str">
        <f t="shared" si="1"/>
        <v>Human plasma</v>
      </c>
      <c r="AP7">
        <f t="shared" si="1"/>
        <v>0</v>
      </c>
    </row>
    <row r="8" spans="5:42" x14ac:dyDescent="0.2">
      <c r="E8" t="s">
        <v>1</v>
      </c>
      <c r="F8">
        <v>10.54</v>
      </c>
      <c r="G8">
        <v>31.44</v>
      </c>
      <c r="H8">
        <v>14.81</v>
      </c>
      <c r="K8" t="s">
        <v>9</v>
      </c>
      <c r="L8">
        <v>10.93</v>
      </c>
      <c r="M8">
        <v>17.97</v>
      </c>
      <c r="N8">
        <v>13.51</v>
      </c>
      <c r="P8" t="s">
        <v>10</v>
      </c>
      <c r="Q8">
        <v>14.61</v>
      </c>
      <c r="R8">
        <v>27.6</v>
      </c>
      <c r="S8">
        <v>18.760000000000002</v>
      </c>
      <c r="U8" t="s">
        <v>6</v>
      </c>
      <c r="V8">
        <v>8.9</v>
      </c>
      <c r="W8">
        <v>36.14</v>
      </c>
      <c r="X8">
        <v>28.3</v>
      </c>
      <c r="AA8" t="s">
        <v>5</v>
      </c>
      <c r="AB8">
        <v>11.9</v>
      </c>
      <c r="AC8">
        <v>16.72</v>
      </c>
      <c r="AD8">
        <v>7.95</v>
      </c>
      <c r="AG8" t="s">
        <v>7</v>
      </c>
      <c r="AH8">
        <v>13.5</v>
      </c>
      <c r="AI8">
        <v>10.71</v>
      </c>
      <c r="AJ8">
        <v>10.6</v>
      </c>
      <c r="AL8" t="s">
        <v>8</v>
      </c>
      <c r="AM8">
        <v>26.04</v>
      </c>
      <c r="AN8">
        <v>25.95</v>
      </c>
      <c r="AO8">
        <v>28.79</v>
      </c>
    </row>
    <row r="9" spans="5:42" x14ac:dyDescent="0.2">
      <c r="F9">
        <v>13.65</v>
      </c>
      <c r="G9">
        <v>43.55</v>
      </c>
      <c r="H9">
        <v>24.72</v>
      </c>
      <c r="L9">
        <v>11.13</v>
      </c>
      <c r="M9">
        <v>16.02</v>
      </c>
      <c r="N9">
        <v>15.84</v>
      </c>
      <c r="Q9">
        <v>6.01</v>
      </c>
      <c r="R9">
        <v>26.71</v>
      </c>
      <c r="S9">
        <v>18.47</v>
      </c>
      <c r="V9">
        <v>9.9</v>
      </c>
      <c r="W9">
        <v>27.37</v>
      </c>
      <c r="X9">
        <v>25.12</v>
      </c>
      <c r="AB9">
        <v>8.6300000000000008</v>
      </c>
      <c r="AC9">
        <v>13.85</v>
      </c>
      <c r="AD9">
        <v>7.8</v>
      </c>
      <c r="AH9">
        <v>11.53</v>
      </c>
      <c r="AI9">
        <v>10.46</v>
      </c>
      <c r="AJ9">
        <v>13.08</v>
      </c>
      <c r="AM9">
        <v>24.05</v>
      </c>
      <c r="AN9">
        <v>27.7</v>
      </c>
      <c r="AO9">
        <v>32.01</v>
      </c>
    </row>
    <row r="10" spans="5:42" x14ac:dyDescent="0.2">
      <c r="F10">
        <v>11.82</v>
      </c>
      <c r="G10">
        <v>25</v>
      </c>
      <c r="H10">
        <v>39.770000000000003</v>
      </c>
      <c r="L10">
        <v>11.84</v>
      </c>
      <c r="M10">
        <v>16.920000000000002</v>
      </c>
      <c r="N10">
        <v>12.34</v>
      </c>
      <c r="Q10">
        <v>12.39</v>
      </c>
      <c r="R10">
        <v>32.93</v>
      </c>
      <c r="S10">
        <v>13.34</v>
      </c>
      <c r="V10">
        <v>9.5</v>
      </c>
      <c r="W10">
        <v>51.35</v>
      </c>
      <c r="X10">
        <v>32.89</v>
      </c>
      <c r="AB10">
        <v>11.51</v>
      </c>
      <c r="AC10">
        <v>4.0389999999999997</v>
      </c>
      <c r="AD10">
        <v>8.9</v>
      </c>
      <c r="AH10">
        <v>9.1999999999999993</v>
      </c>
      <c r="AI10">
        <v>14.81</v>
      </c>
      <c r="AJ10">
        <v>13.91</v>
      </c>
      <c r="AM10">
        <v>31.93</v>
      </c>
      <c r="AO10">
        <v>22.76</v>
      </c>
    </row>
    <row r="11" spans="5:42" x14ac:dyDescent="0.2">
      <c r="F11">
        <v>12.55</v>
      </c>
      <c r="G11">
        <v>25.95</v>
      </c>
      <c r="H11">
        <v>12.35</v>
      </c>
      <c r="L11">
        <v>12.05</v>
      </c>
      <c r="M11">
        <v>14.87</v>
      </c>
      <c r="N11">
        <v>10.55</v>
      </c>
      <c r="Q11">
        <v>18.21</v>
      </c>
      <c r="R11">
        <v>30.14</v>
      </c>
      <c r="S11">
        <v>23</v>
      </c>
      <c r="V11">
        <v>10.3</v>
      </c>
      <c r="W11">
        <v>40.450000000000003</v>
      </c>
      <c r="X11">
        <v>24.24</v>
      </c>
      <c r="AB11">
        <v>20.66</v>
      </c>
      <c r="AC11">
        <v>3.5</v>
      </c>
      <c r="AD11">
        <v>4.7</v>
      </c>
      <c r="AH11">
        <v>10.78</v>
      </c>
      <c r="AI11">
        <v>10.71</v>
      </c>
      <c r="AJ11">
        <v>14.64</v>
      </c>
      <c r="AM11">
        <v>28.02</v>
      </c>
      <c r="AO11">
        <v>24.95</v>
      </c>
    </row>
    <row r="12" spans="5:42" x14ac:dyDescent="0.2">
      <c r="F12">
        <v>12.21</v>
      </c>
      <c r="H12">
        <v>14.57</v>
      </c>
      <c r="N12">
        <v>15.19</v>
      </c>
      <c r="Q12">
        <v>14.44</v>
      </c>
      <c r="V12">
        <v>9.6999999999999993</v>
      </c>
      <c r="X12">
        <v>26.07</v>
      </c>
      <c r="AB12">
        <v>12.82</v>
      </c>
      <c r="AD12">
        <v>11.58</v>
      </c>
      <c r="AH12">
        <v>10.75</v>
      </c>
      <c r="AJ12">
        <v>7.6</v>
      </c>
      <c r="AM12">
        <v>24.72</v>
      </c>
    </row>
    <row r="13" spans="5:42" x14ac:dyDescent="0.2">
      <c r="V13">
        <v>11.69</v>
      </c>
      <c r="X13">
        <v>19.53</v>
      </c>
      <c r="AB13">
        <v>14.47</v>
      </c>
      <c r="AD13">
        <v>11.61</v>
      </c>
      <c r="AH13">
        <v>12.05</v>
      </c>
      <c r="AJ13">
        <v>13.15</v>
      </c>
      <c r="AM13">
        <v>17.04</v>
      </c>
    </row>
    <row r="15" spans="5:42" x14ac:dyDescent="0.2">
      <c r="F15">
        <f>AVERAGE(F8:F12)</f>
        <v>12.154</v>
      </c>
      <c r="G15">
        <f>AVERAGE(G8:G12)</f>
        <v>31.484999999999999</v>
      </c>
      <c r="H15">
        <f>AVERAGE(H8:H12)</f>
        <v>21.244</v>
      </c>
      <c r="L15">
        <f ca="1">AVERAGE(L8:L16)</f>
        <v>11.487500000000001</v>
      </c>
      <c r="M15">
        <f ca="1">AVERAGE(M8:M16)</f>
        <v>16.445</v>
      </c>
      <c r="N15">
        <f>AVERAGE(N8:N12)</f>
        <v>13.485999999999999</v>
      </c>
      <c r="Q15">
        <f>AVERAGE(Q8:Q12)</f>
        <v>13.132</v>
      </c>
      <c r="R15">
        <f>AVERAGE(R8:R12)</f>
        <v>29.345000000000002</v>
      </c>
      <c r="S15">
        <f>AVERAGE(S8:S12)</f>
        <v>18.392500000000002</v>
      </c>
      <c r="V15">
        <f>AVERAGE(V8:V13)</f>
        <v>9.9983333333333331</v>
      </c>
      <c r="W15">
        <f>AVERAGE(W8:W13)</f>
        <v>38.827500000000001</v>
      </c>
      <c r="X15">
        <f>AVERAGE(X8:X13)</f>
        <v>26.025000000000002</v>
      </c>
      <c r="AB15">
        <f>AVERAGE(AB8:AB13)</f>
        <v>13.331666666666669</v>
      </c>
      <c r="AC15">
        <f>AVERAGE(AC8:AC13)</f>
        <v>9.5272500000000004</v>
      </c>
      <c r="AD15">
        <f>AVERAGE(AD8:AD13)</f>
        <v>8.7566666666666659</v>
      </c>
      <c r="AH15">
        <f>AVERAGE(AH8:AH13)</f>
        <v>11.301666666666668</v>
      </c>
      <c r="AI15">
        <f>AVERAGE(AI8:AI13)</f>
        <v>11.672500000000001</v>
      </c>
      <c r="AJ15">
        <f>AVERAGE(AJ8:AJ13)</f>
        <v>12.163333333333334</v>
      </c>
      <c r="AM15">
        <f>AVERAGE(AM8:AM13)</f>
        <v>25.299999999999997</v>
      </c>
      <c r="AN15">
        <f>AVERAGE(AN8:AN13)</f>
        <v>26.824999999999999</v>
      </c>
      <c r="AO15">
        <f>AVERAGE(AO8:AO13)</f>
        <v>27.127500000000001</v>
      </c>
    </row>
    <row r="16" spans="5:42" x14ac:dyDescent="0.2">
      <c r="F16">
        <f>STDEV(F8:F12)</f>
        <v>1.1307652276224278</v>
      </c>
      <c r="G16">
        <f>STDEV(G8:G12)</f>
        <v>8.5295115139535724</v>
      </c>
      <c r="H16">
        <f>STDEV(H8:H12)</f>
        <v>11.405449574655098</v>
      </c>
      <c r="L16">
        <f>STDEV(L8:L11)</f>
        <v>0.5413794110110457</v>
      </c>
      <c r="M16">
        <f>STDEV(M8:M11)</f>
        <v>1.3181426326464067</v>
      </c>
      <c r="N16">
        <f>STDEV(N8:N12)</f>
        <v>2.1435321317862317</v>
      </c>
      <c r="Q16">
        <f>STDEV(Q8:Q12)</f>
        <v>4.498746492079766</v>
      </c>
      <c r="R16">
        <f>STDEV(R8:R12)</f>
        <v>2.7971711900894918</v>
      </c>
      <c r="S16">
        <f>STDEV(S8:S12)</f>
        <v>3.9538114522571615</v>
      </c>
      <c r="V16">
        <f>STDEV(V8:V13)</f>
        <v>0.94932432111827103</v>
      </c>
      <c r="W16">
        <f>STDEV(W8:W13)</f>
        <v>9.9656489168208999</v>
      </c>
      <c r="X16">
        <f>STDEV(X8:X13)</f>
        <v>4.4383814617493051</v>
      </c>
      <c r="AB16">
        <f>STDEV(AB8:AB13)</f>
        <v>4.0678221036159643</v>
      </c>
      <c r="AC16">
        <f>STDEV(AC8:AC13)</f>
        <v>6.754515791922711</v>
      </c>
      <c r="AD16">
        <f>STDEV(AD8:AD13)</f>
        <v>2.6136462397705369</v>
      </c>
      <c r="AH16">
        <f>STDEV(AH8:AH13)</f>
        <v>1.4448725433984255</v>
      </c>
      <c r="AI16">
        <f>STDEV(AI8:AI13)</f>
        <v>2.0949840890406151</v>
      </c>
      <c r="AJ16">
        <f>STDEV(AJ8:AJ13)</f>
        <v>2.6178820956388851</v>
      </c>
      <c r="AM16">
        <f>STDEV(AM8:AM13)</f>
        <v>4.9402307638409031</v>
      </c>
      <c r="AN16">
        <f>STDEV(AN8:AN13)</f>
        <v>1.2374368670764582</v>
      </c>
      <c r="AO16">
        <f>STDEV(AO8:AO13)</f>
        <v>4.0995640012079226</v>
      </c>
    </row>
    <row r="19" spans="6:9" x14ac:dyDescent="0.2">
      <c r="G19" t="s">
        <v>0</v>
      </c>
      <c r="H19" t="s">
        <v>3</v>
      </c>
      <c r="I19" t="s">
        <v>2</v>
      </c>
    </row>
    <row r="20" spans="6:9" x14ac:dyDescent="0.2">
      <c r="F20" t="s">
        <v>7</v>
      </c>
      <c r="G20">
        <v>11.301666666666668</v>
      </c>
      <c r="H20">
        <v>11.672500000000001</v>
      </c>
      <c r="I20">
        <v>12.163333333333334</v>
      </c>
    </row>
    <row r="21" spans="6:9" x14ac:dyDescent="0.2">
      <c r="F21" t="s">
        <v>9</v>
      </c>
      <c r="G21">
        <v>11.487500000000001</v>
      </c>
      <c r="H21">
        <v>16.445</v>
      </c>
      <c r="I21">
        <v>13.485999999999999</v>
      </c>
    </row>
    <row r="22" spans="6:9" x14ac:dyDescent="0.2">
      <c r="F22" t="s">
        <v>5</v>
      </c>
      <c r="G22">
        <v>13.331666666666669</v>
      </c>
      <c r="H22">
        <v>9.5272500000000004</v>
      </c>
      <c r="I22">
        <v>8.7566666666666659</v>
      </c>
    </row>
    <row r="23" spans="6:9" x14ac:dyDescent="0.2">
      <c r="F23" t="s">
        <v>4</v>
      </c>
      <c r="G23">
        <v>12.154</v>
      </c>
      <c r="H23">
        <v>31.484999999999999</v>
      </c>
      <c r="I23">
        <v>21.244</v>
      </c>
    </row>
    <row r="24" spans="6:9" x14ac:dyDescent="0.2">
      <c r="F24" t="s">
        <v>6</v>
      </c>
      <c r="G24">
        <v>9.9983333333333331</v>
      </c>
      <c r="H24">
        <v>38.827500000000001</v>
      </c>
      <c r="I24">
        <v>26.025000000000002</v>
      </c>
    </row>
    <row r="25" spans="6:9" x14ac:dyDescent="0.2">
      <c r="F25" t="s">
        <v>8</v>
      </c>
      <c r="G25">
        <v>25.299999999999997</v>
      </c>
      <c r="H25">
        <v>26.824999999999999</v>
      </c>
      <c r="I25">
        <v>27.127500000000001</v>
      </c>
    </row>
    <row r="26" spans="6:9" x14ac:dyDescent="0.2">
      <c r="F26" t="s">
        <v>10</v>
      </c>
      <c r="G26">
        <v>13.132</v>
      </c>
      <c r="H26">
        <v>29.345000000000002</v>
      </c>
      <c r="I26">
        <v>18.392500000000002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Shirin Saberianpour</dc:creator>
  <cp:lastModifiedBy>Matteo Santin</cp:lastModifiedBy>
  <dcterms:created xsi:type="dcterms:W3CDTF">2023-11-02T13:12:04Z</dcterms:created>
  <dcterms:modified xsi:type="dcterms:W3CDTF">2024-02-20T14:48:04Z</dcterms:modified>
</cp:coreProperties>
</file>